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xr:revisionPtr revIDLastSave="0" documentId="8_{97EDD308-88F0-4BFD-8F3C-FBF1E02D38A1}" xr6:coauthVersionLast="45" xr6:coauthVersionMax="45" xr10:uidLastSave="{00000000-0000-0000-0000-000000000000}"/>
  <bookViews>
    <workbookView xWindow="0" yWindow="0" windowWidth="17100" windowHeight="14895" xr2:uid="{00000000-000D-0000-FFFF-FFFF00000000}"/>
  </bookViews>
  <sheets>
    <sheet name="Порівняння" sheetId="1" r:id="rId1"/>
  </sheets>
  <externalReferences>
    <externalReference r:id="rId2"/>
  </externalReferences>
  <definedNames>
    <definedName name="_xlnm.Print_Area" localSheetId="0">Порівняння!$A$1:$K$14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J9" i="1"/>
  <c r="J10" i="1"/>
  <c r="J11" i="1"/>
  <c r="J12" i="1"/>
  <c r="J13" i="1"/>
  <c r="I9" i="1"/>
  <c r="I10" i="1"/>
  <c r="I11" i="1"/>
  <c r="I12" i="1"/>
  <c r="I13" i="1"/>
  <c r="I8" i="1"/>
  <c r="F14" i="1"/>
  <c r="J14" i="1" s="1"/>
  <c r="G14" i="1"/>
  <c r="K14" i="1" s="1"/>
  <c r="E14" i="1"/>
  <c r="K8" i="1"/>
  <c r="J8" i="1"/>
  <c r="I14" i="1" l="1"/>
  <c r="L10" i="1"/>
  <c r="L8" i="1"/>
  <c r="B8" i="1"/>
  <c r="N6" i="1"/>
  <c r="M6" i="1"/>
</calcChain>
</file>

<file path=xl/sharedStrings.xml><?xml version="1.0" encoding="utf-8"?>
<sst xmlns="http://schemas.openxmlformats.org/spreadsheetml/2006/main" count="21" uniqueCount="21">
  <si>
    <t>тис.грн.</t>
  </si>
  <si>
    <t>№ п/п</t>
  </si>
  <si>
    <t>Назва підприємства</t>
  </si>
  <si>
    <t>Заборгованість з виплати заробітної плати</t>
  </si>
  <si>
    <t>Не виплачена з/п за останній місяць</t>
  </si>
  <si>
    <t xml:space="preserve">Несплачені внески до Пенс.Фонду </t>
  </si>
  <si>
    <t>ЄСВ</t>
  </si>
  <si>
    <t>Всього:</t>
  </si>
  <si>
    <t>ДП "Полтавський облавтодор" ВАТ "Державна акціонерна компанія "Автомобільні дороги України"</t>
  </si>
  <si>
    <t>Моніторинг заборгованості із виплати заробітної плати  Полтавської міської територіальної громади</t>
  </si>
  <si>
    <t>СПП "РВД-АГРО"</t>
  </si>
  <si>
    <t>ТОВ "Етуаль-Метал"</t>
  </si>
  <si>
    <t>ТОВ "Грін Ленд Індастрі"</t>
  </si>
  <si>
    <t xml:space="preserve">станом на 01.05.2024 року </t>
  </si>
  <si>
    <t>Статистика    на 01.01.24</t>
  </si>
  <si>
    <t>Статистика 01.04.24</t>
  </si>
  <si>
    <t>ТОВ "Науково-дослідний проектно-вишукувальний інститут "Полтаваагропроект"</t>
  </si>
  <si>
    <t>Статистика на 01.05.24</t>
  </si>
  <si>
    <t>Порівняно 01.05.24 з 01.01.24</t>
  </si>
  <si>
    <t>порівняно 01.04.24 з 01.01.24</t>
  </si>
  <si>
    <t>Порявняно 01.05.24 з 01.04.24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</si>
</sst>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sz val="7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3" fillId="0" borderId="11" xfId="0" applyNumberFormat="1" applyFont="1" applyBorder="1"/>
    <xf numFmtId="0" fontId="8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/>
    <xf numFmtId="0" fontId="1" fillId="0" borderId="0" xfId="0" applyFont="1"/>
    <xf numFmtId="0" fontId="16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9" fillId="2" borderId="7" xfId="0" applyNumberFormat="1" applyFont="1" applyFill="1" applyBorder="1"/>
    <xf numFmtId="49" fontId="10" fillId="2" borderId="7" xfId="0" applyNumberFormat="1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/>
    </xf>
    <xf numFmtId="165" fontId="3" fillId="4" borderId="11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4" fontId="3" fillId="4" borderId="11" xfId="0" applyNumberFormat="1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horizontal="center" vertical="center"/>
    </xf>
    <xf numFmtId="0" fontId="1" fillId="0" borderId="11" xfId="0" applyFont="1" applyBorder="1"/>
    <xf numFmtId="0" fontId="12" fillId="0" borderId="11" xfId="0" applyFont="1" applyBorder="1"/>
    <xf numFmtId="0" fontId="4" fillId="0" borderId="0" xfId="0" applyFont="1"/>
    <xf numFmtId="165" fontId="13" fillId="0" borderId="7" xfId="0" applyNumberFormat="1" applyFont="1" applyBorder="1"/>
    <xf numFmtId="165" fontId="15" fillId="0" borderId="7" xfId="0" applyNumberFormat="1" applyFont="1" applyBorder="1"/>
    <xf numFmtId="165" fontId="3" fillId="0" borderId="7" xfId="0" applyNumberFormat="1" applyFont="1" applyBorder="1"/>
    <xf numFmtId="0" fontId="3" fillId="0" borderId="12" xfId="0" applyFont="1" applyBorder="1"/>
    <xf numFmtId="165" fontId="3" fillId="4" borderId="4" xfId="0" applyNumberFormat="1" applyFont="1" applyFill="1" applyBorder="1"/>
    <xf numFmtId="4" fontId="3" fillId="5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1" fillId="5" borderId="0" xfId="0" applyFont="1" applyFill="1"/>
    <xf numFmtId="4" fontId="3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0" borderId="0" xfId="0" applyFont="1"/>
    <xf numFmtId="4" fontId="14" fillId="5" borderId="11" xfId="0" applyNumberFormat="1" applyFont="1" applyFill="1" applyBorder="1" applyAlignment="1">
      <alignment horizontal="center" vertical="center"/>
    </xf>
    <xf numFmtId="0" fontId="17" fillId="0" borderId="0" xfId="0" applyFont="1"/>
    <xf numFmtId="4" fontId="13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4" fontId="18" fillId="0" borderId="1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textRotation="91" wrapText="1"/>
    </xf>
    <xf numFmtId="0" fontId="7" fillId="2" borderId="5" xfId="0" applyFont="1" applyFill="1" applyBorder="1" applyAlignment="1">
      <alignment horizontal="center" textRotation="91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5" xfId="0" applyFont="1" applyFill="1" applyBorder="1" applyAlignment="1">
      <alignment horizontal="center" textRotation="90" wrapText="1"/>
    </xf>
    <xf numFmtId="0" fontId="1" fillId="2" borderId="7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1;&#1102;&#1076;&#1072;\&#1055;&#1086;&#1088;&#1090;&#1072;&#1083;%20&#1074;&#1110;&#1076;&#1082;&#1088;&#1080;&#1090;&#1080;&#1093;%20&#1076;&#1072;&#1085;&#1080;&#1093;\01.10.20\18-09-2020%20&#1090;&#1072;&#1073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ього"/>
      <sheetName val="Шевчен"/>
      <sheetName val="Київ"/>
      <sheetName val="Поділ"/>
      <sheetName val="Порівняння"/>
      <sheetName val="галузі"/>
      <sheetName val="Держ-ком"/>
      <sheetName val="Будів"/>
      <sheetName val="Комісії"/>
      <sheetName val="Пенс місто"/>
      <sheetName val="Пенс Об"/>
      <sheetName val="Пенс Шев"/>
      <sheetName val="Пенс Київ"/>
      <sheetName val="ПодПен"/>
      <sheetName val="НАдход"/>
    </sheetNames>
    <sheetDataSet>
      <sheetData sheetId="0">
        <row r="2">
          <cell r="I2" t="str">
            <v>28.09.20</v>
          </cell>
        </row>
        <row r="7">
          <cell r="F7" t="str">
            <v>01.09.2020</v>
          </cell>
        </row>
      </sheetData>
      <sheetData sheetId="1">
        <row r="7">
          <cell r="G7">
            <v>5355.3</v>
          </cell>
        </row>
        <row r="37">
          <cell r="B37" t="str">
            <v>ДП "Державний проектний інститут містобудування "Міськбудпроект"</v>
          </cell>
        </row>
      </sheetData>
      <sheetData sheetId="2">
        <row r="7">
          <cell r="G7">
            <v>2360.9</v>
          </cell>
        </row>
      </sheetData>
      <sheetData sheetId="3">
        <row r="7">
          <cell r="G7">
            <v>5326.9</v>
          </cell>
        </row>
      </sheetData>
      <sheetData sheetId="4">
        <row r="4">
          <cell r="N4" t="str">
            <v xml:space="preserve">Несплачені внески до Пенс.Фонду </v>
          </cell>
        </row>
      </sheetData>
      <sheetData sheetId="5"/>
      <sheetData sheetId="6"/>
      <sheetData sheetId="7"/>
      <sheetData sheetId="8"/>
      <sheetData sheetId="9">
        <row r="8">
          <cell r="C8">
            <v>3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Normal="100" workbookViewId="0">
      <selection activeCell="I11" sqref="I11"/>
    </sheetView>
  </sheetViews>
  <sheetFormatPr defaultRowHeight="15" x14ac:dyDescent="0.25"/>
  <cols>
    <col min="1" max="1" width="4" customWidth="1"/>
    <col min="2" max="2" width="33.140625" customWidth="1"/>
    <col min="3" max="4" width="0" hidden="1" customWidth="1"/>
    <col min="5" max="5" width="15" customWidth="1"/>
    <col min="6" max="6" width="13" customWidth="1"/>
    <col min="7" max="7" width="14.85546875" customWidth="1"/>
    <col min="8" max="8" width="0.140625" customWidth="1"/>
    <col min="9" max="9" width="11.28515625" customWidth="1"/>
    <col min="10" max="10" width="11.7109375" customWidth="1"/>
    <col min="11" max="11" width="16.140625" customWidth="1"/>
    <col min="12" max="12" width="0.140625" customWidth="1"/>
    <col min="13" max="13" width="9.28515625" hidden="1" customWidth="1"/>
    <col min="14" max="14" width="7.28515625" hidden="1" customWidth="1"/>
  </cols>
  <sheetData>
    <row r="1" spans="1:14" x14ac:dyDescent="0.25">
      <c r="A1" s="10"/>
      <c r="B1" s="55" t="s">
        <v>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10" t="s">
        <v>0</v>
      </c>
      <c r="N1" s="11"/>
    </row>
    <row r="2" spans="1:14" x14ac:dyDescent="0.25">
      <c r="A2" s="10"/>
      <c r="B2" s="10"/>
      <c r="C2" s="10"/>
      <c r="D2" s="10"/>
      <c r="E2" s="43" t="s">
        <v>13</v>
      </c>
      <c r="F2" s="43"/>
      <c r="G2" s="10"/>
      <c r="H2" s="10"/>
      <c r="I2" s="10"/>
      <c r="J2" s="10"/>
      <c r="K2" s="10"/>
      <c r="L2" s="10"/>
      <c r="M2" s="10"/>
      <c r="N2" s="11"/>
    </row>
    <row r="3" spans="1:14" ht="15.75" thickBo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</row>
    <row r="4" spans="1:14" ht="15.75" customHeight="1" thickBot="1" x14ac:dyDescent="0.3">
      <c r="A4" s="56" t="s">
        <v>1</v>
      </c>
      <c r="B4" s="59" t="s">
        <v>2</v>
      </c>
      <c r="C4" s="59"/>
      <c r="D4" s="59"/>
      <c r="E4" s="61" t="s">
        <v>3</v>
      </c>
      <c r="F4" s="62"/>
      <c r="G4" s="62"/>
      <c r="H4" s="12"/>
      <c r="I4" s="63" t="s">
        <v>18</v>
      </c>
      <c r="J4" s="63" t="s">
        <v>19</v>
      </c>
      <c r="K4" s="63" t="s">
        <v>20</v>
      </c>
      <c r="L4" s="66" t="s">
        <v>4</v>
      </c>
      <c r="M4" s="53" t="s">
        <v>5</v>
      </c>
      <c r="N4" s="49" t="s">
        <v>6</v>
      </c>
    </row>
    <row r="5" spans="1:14" ht="15" customHeight="1" x14ac:dyDescent="0.25">
      <c r="A5" s="57"/>
      <c r="B5" s="60"/>
      <c r="C5" s="60"/>
      <c r="D5" s="60"/>
      <c r="E5" s="51" t="s">
        <v>14</v>
      </c>
      <c r="F5" s="51" t="s">
        <v>15</v>
      </c>
      <c r="G5" s="51" t="s">
        <v>17</v>
      </c>
      <c r="H5" s="13"/>
      <c r="I5" s="64"/>
      <c r="J5" s="64"/>
      <c r="K5" s="64"/>
      <c r="L5" s="67"/>
      <c r="M5" s="54"/>
      <c r="N5" s="50"/>
    </row>
    <row r="6" spans="1:14" ht="15.75" thickBot="1" x14ac:dyDescent="0.3">
      <c r="A6" s="58"/>
      <c r="B6" s="60"/>
      <c r="C6" s="60"/>
      <c r="D6" s="60"/>
      <c r="E6" s="52"/>
      <c r="F6" s="52"/>
      <c r="G6" s="52"/>
      <c r="H6" s="14"/>
      <c r="I6" s="65"/>
      <c r="J6" s="65"/>
      <c r="K6" s="65"/>
      <c r="L6" s="68"/>
      <c r="M6" s="15" t="str">
        <f>[1]Всього!F7</f>
        <v>01.09.2020</v>
      </c>
      <c r="N6" s="16" t="str">
        <f>[1]Всього!F7</f>
        <v>01.09.2020</v>
      </c>
    </row>
    <row r="7" spans="1:14" ht="15.75" thickBot="1" x14ac:dyDescent="0.3">
      <c r="A7" s="17">
        <v>1</v>
      </c>
      <c r="B7" s="17">
        <v>2</v>
      </c>
      <c r="C7" s="17"/>
      <c r="D7" s="17"/>
      <c r="E7" s="18">
        <v>3</v>
      </c>
      <c r="F7" s="18">
        <v>4</v>
      </c>
      <c r="G7" s="18">
        <v>5</v>
      </c>
      <c r="H7" s="18"/>
      <c r="I7" s="18">
        <v>7</v>
      </c>
      <c r="J7" s="18">
        <v>8</v>
      </c>
      <c r="K7" s="19">
        <v>9</v>
      </c>
      <c r="L7" s="18">
        <v>10</v>
      </c>
      <c r="M7" s="20">
        <v>11</v>
      </c>
      <c r="N7" s="1">
        <v>12</v>
      </c>
    </row>
    <row r="8" spans="1:14" ht="24.75" thickBot="1" x14ac:dyDescent="0.3">
      <c r="A8" s="23">
        <v>1</v>
      </c>
      <c r="B8" s="47" t="str">
        <f>[1]Шевчен!B37</f>
        <v>ДП "Державний проектний інститут містобудування "Міськбудпроект"</v>
      </c>
      <c r="C8" s="10"/>
      <c r="D8" s="10"/>
      <c r="E8" s="6">
        <v>3933.5</v>
      </c>
      <c r="F8" s="7">
        <v>4148.1000000000004</v>
      </c>
      <c r="G8" s="7">
        <v>4222.3999999999996</v>
      </c>
      <c r="H8" s="7"/>
      <c r="I8" s="38">
        <f t="shared" ref="I8:I14" si="0">G8-E8</f>
        <v>288.89999999999964</v>
      </c>
      <c r="J8" s="38">
        <f t="shared" ref="J8:J14" si="1">F8-E8</f>
        <v>214.60000000000036</v>
      </c>
      <c r="K8" s="46">
        <f t="shared" ref="K8:K14" si="2">G8-F8</f>
        <v>74.299999999999272</v>
      </c>
      <c r="L8" s="4">
        <f>[1]Шевчен!Q37</f>
        <v>0</v>
      </c>
      <c r="M8" s="4"/>
      <c r="N8" s="4"/>
    </row>
    <row r="9" spans="1:14" ht="36.75" thickBot="1" x14ac:dyDescent="0.3">
      <c r="A9" s="22">
        <v>2</v>
      </c>
      <c r="B9" s="42" t="s">
        <v>8</v>
      </c>
      <c r="C9" s="40"/>
      <c r="D9" s="40"/>
      <c r="E9" s="41">
        <v>3368.9</v>
      </c>
      <c r="F9" s="41">
        <v>8012.6</v>
      </c>
      <c r="G9" s="41">
        <v>9591.5</v>
      </c>
      <c r="H9" s="25"/>
      <c r="I9" s="38">
        <f t="shared" si="0"/>
        <v>6222.6</v>
      </c>
      <c r="J9" s="38">
        <f t="shared" si="1"/>
        <v>4643.7000000000007</v>
      </c>
      <c r="K9" s="46">
        <f t="shared" si="2"/>
        <v>1578.8999999999996</v>
      </c>
      <c r="L9" s="26"/>
      <c r="M9" s="37"/>
      <c r="N9" s="24"/>
    </row>
    <row r="10" spans="1:14" ht="17.25" thickBot="1" x14ac:dyDescent="0.3">
      <c r="A10" s="8">
        <v>3</v>
      </c>
      <c r="B10" s="39" t="s">
        <v>10</v>
      </c>
      <c r="C10" s="40"/>
      <c r="D10" s="40"/>
      <c r="E10" s="38">
        <v>3951.2</v>
      </c>
      <c r="F10" s="38">
        <v>0</v>
      </c>
      <c r="G10" s="38">
        <v>0</v>
      </c>
      <c r="H10" s="27"/>
      <c r="I10" s="38">
        <f t="shared" si="0"/>
        <v>-3951.2</v>
      </c>
      <c r="J10" s="38">
        <f t="shared" si="1"/>
        <v>-3951.2</v>
      </c>
      <c r="K10" s="46">
        <f t="shared" si="2"/>
        <v>0</v>
      </c>
      <c r="L10" s="28">
        <f>[1]Київ!Q118</f>
        <v>0</v>
      </c>
      <c r="M10" s="24"/>
      <c r="N10" s="24"/>
    </row>
    <row r="11" spans="1:14" ht="17.25" thickBot="1" x14ac:dyDescent="0.3">
      <c r="A11" s="8">
        <v>4</v>
      </c>
      <c r="B11" s="5" t="s">
        <v>11</v>
      </c>
      <c r="C11" s="10"/>
      <c r="D11" s="10"/>
      <c r="E11" s="6">
        <v>585</v>
      </c>
      <c r="F11" s="7">
        <v>536.29999999999995</v>
      </c>
      <c r="G11" s="7">
        <v>455</v>
      </c>
      <c r="H11" s="7"/>
      <c r="I11" s="38">
        <f t="shared" si="0"/>
        <v>-130</v>
      </c>
      <c r="J11" s="38">
        <f t="shared" si="1"/>
        <v>-48.700000000000045</v>
      </c>
      <c r="K11" s="46">
        <f t="shared" si="2"/>
        <v>-81.299999999999955</v>
      </c>
      <c r="L11" s="4"/>
      <c r="M11" s="4"/>
      <c r="N11" s="4"/>
    </row>
    <row r="12" spans="1:14" ht="17.25" thickBot="1" x14ac:dyDescent="0.3">
      <c r="A12" s="2">
        <v>5</v>
      </c>
      <c r="B12" s="3" t="s">
        <v>12</v>
      </c>
      <c r="C12" s="10"/>
      <c r="D12" s="10"/>
      <c r="E12" s="29">
        <v>695</v>
      </c>
      <c r="F12" s="29">
        <v>1066.5</v>
      </c>
      <c r="G12" s="29">
        <v>477.1</v>
      </c>
      <c r="H12" s="29"/>
      <c r="I12" s="38">
        <f t="shared" si="0"/>
        <v>-217.89999999999998</v>
      </c>
      <c r="J12" s="38">
        <f t="shared" si="1"/>
        <v>371.5</v>
      </c>
      <c r="K12" s="46">
        <f t="shared" si="2"/>
        <v>-589.4</v>
      </c>
      <c r="L12" s="35"/>
      <c r="M12" s="35"/>
      <c r="N12" s="36"/>
    </row>
    <row r="13" spans="1:14" ht="36.75" thickBot="1" x14ac:dyDescent="0.3">
      <c r="A13" s="2">
        <v>6</v>
      </c>
      <c r="B13" s="3" t="s">
        <v>16</v>
      </c>
      <c r="C13" s="10"/>
      <c r="D13" s="10"/>
      <c r="E13" s="29">
        <v>0</v>
      </c>
      <c r="F13" s="29">
        <v>229.6</v>
      </c>
      <c r="G13" s="29">
        <v>403.8</v>
      </c>
      <c r="H13" s="29"/>
      <c r="I13" s="38">
        <f t="shared" si="0"/>
        <v>403.8</v>
      </c>
      <c r="J13" s="38">
        <f t="shared" si="1"/>
        <v>229.6</v>
      </c>
      <c r="K13" s="46">
        <f t="shared" si="2"/>
        <v>174.20000000000002</v>
      </c>
      <c r="L13" s="35"/>
      <c r="M13" s="35"/>
      <c r="N13" s="36"/>
    </row>
    <row r="14" spans="1:14" ht="19.5" thickBot="1" x14ac:dyDescent="0.35">
      <c r="A14" s="30"/>
      <c r="B14" s="31" t="s">
        <v>7</v>
      </c>
      <c r="C14" s="32"/>
      <c r="D14" s="32"/>
      <c r="E14" s="21">
        <f>SUM(E8:E12)</f>
        <v>12533.599999999999</v>
      </c>
      <c r="F14" s="21">
        <f>SUM(F8:F13)</f>
        <v>13993.1</v>
      </c>
      <c r="G14" s="21">
        <f>SUM(G8:G13)</f>
        <v>15149.8</v>
      </c>
      <c r="H14" s="21"/>
      <c r="I14" s="44">
        <f t="shared" si="0"/>
        <v>2616.2000000000007</v>
      </c>
      <c r="J14" s="44">
        <f t="shared" si="1"/>
        <v>1459.5000000000018</v>
      </c>
      <c r="K14" s="48">
        <f t="shared" si="2"/>
        <v>1156.6999999999989</v>
      </c>
      <c r="L14" s="33"/>
      <c r="M14" s="34"/>
      <c r="N14" s="9"/>
    </row>
    <row r="15" spans="1:14" x14ac:dyDescent="0.25">
      <c r="I15" s="45"/>
      <c r="J15" s="45"/>
      <c r="K15" s="45"/>
    </row>
  </sheetData>
  <mergeCells count="15">
    <mergeCell ref="B1:L1"/>
    <mergeCell ref="A4:A6"/>
    <mergeCell ref="B4:B6"/>
    <mergeCell ref="C4:C6"/>
    <mergeCell ref="D4:D6"/>
    <mergeCell ref="E4:G4"/>
    <mergeCell ref="I4:I6"/>
    <mergeCell ref="J4:J6"/>
    <mergeCell ref="K4:K6"/>
    <mergeCell ref="L4:L6"/>
    <mergeCell ref="N4:N5"/>
    <mergeCell ref="E5:E6"/>
    <mergeCell ref="F5:F6"/>
    <mergeCell ref="G5:G6"/>
    <mergeCell ref="M4:M5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Порівняння</vt:lpstr>
      <vt:lpstr>Порівняння!Область_печати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2023-02-01T14:49:41Z</cp:lastPrinted>
  <dcterms:created xsi:type="dcterms:W3CDTF">2020-10-02T06:33:58Z</dcterms:created>
  <dcterms:modified xsi:type="dcterms:W3CDTF">2024-06-20T13:49:30Z</dcterms:modified>
</cp:coreProperties>
</file>