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011100" sheetId="2" r:id="rId1"/>
    <sheet name="Лист1" sheetId="1" r:id="rId2"/>
  </sheets>
  <definedNames>
    <definedName name="_xlnm.Print_Area" localSheetId="0">'1011100'!$A$1:$N$136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1" i="2" l="1"/>
  <c r="H100" i="2"/>
  <c r="H99" i="2"/>
  <c r="H92" i="2"/>
  <c r="H107" i="2" s="1"/>
  <c r="H84" i="2"/>
  <c r="E65" i="2"/>
  <c r="J33" i="2" s="1"/>
  <c r="G64" i="2"/>
  <c r="G65" i="2" s="1"/>
  <c r="E64" i="2"/>
  <c r="I64" i="2" s="1"/>
  <c r="I65" i="2" s="1"/>
  <c r="H93" i="2" l="1"/>
  <c r="H103" i="2" s="1"/>
  <c r="J34" i="2"/>
  <c r="J32" i="2" s="1"/>
  <c r="H102" i="2"/>
</calcChain>
</file>

<file path=xl/sharedStrings.xml><?xml version="1.0" encoding="utf-8"?>
<sst xmlns="http://schemas.openxmlformats.org/spreadsheetml/2006/main" count="247" uniqueCount="162">
  <si>
    <t>ЗАТВЕРДЖЕНО</t>
  </si>
  <si>
    <t>Наказ Міністерства</t>
  </si>
  <si>
    <t>фінансів України</t>
  </si>
  <si>
    <t>26.08.2014 №836</t>
  </si>
  <si>
    <t>Затверджено:</t>
  </si>
  <si>
    <t>Наказ/розпорядчий документ №</t>
  </si>
  <si>
    <t>Управління культури виконавчого комітету Полтавської міської ради</t>
  </si>
  <si>
    <t>(найменування головного розпорядника коштів місцевого бюджету</t>
  </si>
  <si>
    <t>наказ</t>
  </si>
  <si>
    <t>Бюджетно-фінансового управління виконавчого комітету Полтавської міської ради</t>
  </si>
  <si>
    <t>(найменування місцевого фінансового органу)</t>
  </si>
  <si>
    <t>23.06.2018 р. № 62-АГ/63</t>
  </si>
  <si>
    <t>ПАСПОРТ</t>
  </si>
  <si>
    <t>бюджетної програми місцевого бюджету на 2018 рік</t>
  </si>
  <si>
    <t>1.</t>
  </si>
  <si>
    <t xml:space="preserve">                    (КПКВК МБ)</t>
  </si>
  <si>
    <t>(найменування головного розпорядника)</t>
  </si>
  <si>
    <t>2.</t>
  </si>
  <si>
    <t xml:space="preserve">                     (КПКВК МБ)</t>
  </si>
  <si>
    <t>(найменування відповідального виконавця)</t>
  </si>
  <si>
    <t>3.</t>
  </si>
  <si>
    <t>1011100</t>
  </si>
  <si>
    <t>0960</t>
  </si>
  <si>
    <t xml:space="preserve">Надання спеціальної освіти школами естетичного виховання (музичними, художніми, </t>
  </si>
  <si>
    <t>хореографічними, театральними, хоровими, мистецькими)</t>
  </si>
  <si>
    <r>
      <t xml:space="preserve">             (КФКВК)</t>
    </r>
    <r>
      <rPr>
        <vertAlign val="superscript"/>
        <sz val="8"/>
        <color indexed="8"/>
        <rFont val="Arial"/>
        <family val="2"/>
        <charset val="204"/>
      </rPr>
      <t xml:space="preserve"> 1</t>
    </r>
    <r>
      <rPr>
        <sz val="8"/>
        <color indexed="8"/>
        <rFont val="Arial"/>
        <family val="2"/>
        <charset val="204"/>
      </rPr>
      <t xml:space="preserve">                                                                       (найменування бюджетної програми)</t>
    </r>
  </si>
  <si>
    <t>4. Обсяг бюджетних призначень / бюджетних асигнувань -</t>
  </si>
  <si>
    <t>тис.гривень,</t>
  </si>
  <si>
    <t>у тому числі із загального фонду-</t>
  </si>
  <si>
    <t>та із спеціального фонду-</t>
  </si>
  <si>
    <t>тис.гривень.</t>
  </si>
  <si>
    <t>5.Підстави для виконання бюджетної програми:</t>
  </si>
  <si>
    <t xml:space="preserve">- Конституція України </t>
  </si>
  <si>
    <t>- Бюджетний кодекс України</t>
  </si>
  <si>
    <t>- Закон України "Про державний бюджет на 2018 рік"</t>
  </si>
  <si>
    <t>- Закон України "Про місцеве самоврядування в Україні"</t>
  </si>
  <si>
    <t>- Закон України "Про культуру"</t>
  </si>
  <si>
    <t>- Закон України "Про освіту"</t>
  </si>
  <si>
    <t>- Постанова Кабінету Міністрів України №433 від 06.05.2001 р. "Про затвердження переліку типів позашкільних навчальних закладів і Положення про позашкільний навчальний заклад"</t>
  </si>
  <si>
    <t>- наказ Міністерства фінансів України від 26.08.2014 №836 "Про деякі питання запровадження програмно-цільового</t>
  </si>
  <si>
    <t>методу складання та виконання місцевих бюджетів" (зі змінами)</t>
  </si>
  <si>
    <t>бюджетних програм, оцінки ефективності бюджетних програм"</t>
  </si>
  <si>
    <t>- наказ міністерства Фінансів України та Міністерства культури і туризму України від 01.10.2010 №1150/41 "Про затвердже-</t>
  </si>
  <si>
    <t xml:space="preserve">ння Типового переліку бюджетних програм та результативних показників їх виконання для місцевих бюджетів у галузі </t>
  </si>
  <si>
    <t>"Культура"</t>
  </si>
  <si>
    <t>- Рішення тринадцятої сесії   Полтавської міської ради сьомого скликання від 22.12.2017р."Про міський бюджет на 2018р." (зі змінами)</t>
  </si>
  <si>
    <t>- Рішення виконавчого комітету Полтавської міської ради від 20.06.2018 року №131</t>
  </si>
  <si>
    <t>6.Мета бюджетної програми - духовне та естетичне виховання дітей та молоді</t>
  </si>
  <si>
    <t>7.Підпрограми, спрямовані на досягнення мети, визначеної паспортом бюджетної програми:</t>
  </si>
  <si>
    <t>№ з/п</t>
  </si>
  <si>
    <t>КПКВК</t>
  </si>
  <si>
    <t>КФКВК</t>
  </si>
  <si>
    <t>Назва підпрограми</t>
  </si>
  <si>
    <t>-</t>
  </si>
  <si>
    <t>8.Обсяг фінансування бюджетної програми у розрізі підпрограм та завдань:</t>
  </si>
  <si>
    <t>(тис.грн.)</t>
  </si>
  <si>
    <r>
      <t>Підпрограма/завдання бюджетної програми</t>
    </r>
    <r>
      <rPr>
        <vertAlign val="superscript"/>
        <sz val="11"/>
        <rFont val="Times New Roman"/>
        <family val="1"/>
        <charset val="204"/>
      </rPr>
      <t>2</t>
    </r>
  </si>
  <si>
    <t>Загальний
фонд</t>
  </si>
  <si>
    <t>Спеціальний фонд</t>
  </si>
  <si>
    <t>Разом</t>
  </si>
  <si>
    <t>Забезпечення надання початкової музичної, хореографічної освіти, з образотворчого мистецтва та художнього</t>
  </si>
  <si>
    <t>Усього</t>
  </si>
  <si>
    <t>9.Перелік регіональних цільових програм, які виконуються у складі бюджетної програми:</t>
  </si>
  <si>
    <t>Назва державні/регіональні цільової програми та підпрограми</t>
  </si>
  <si>
    <t>10. Результативні показники бюджетної програми у розрізі підпрограм і завдань:</t>
  </si>
  <si>
    <t>Назва показника</t>
  </si>
  <si>
    <t>Одиниця виміру</t>
  </si>
  <si>
    <t>Джерело інформації</t>
  </si>
  <si>
    <t>Значення показника</t>
  </si>
  <si>
    <t>Показники затрат:</t>
  </si>
  <si>
    <t>1.1</t>
  </si>
  <si>
    <t>кількість установ, у тому числі:</t>
  </si>
  <si>
    <t>од.</t>
  </si>
  <si>
    <t>статут</t>
  </si>
  <si>
    <t>1.2</t>
  </si>
  <si>
    <t>музичних шкіл</t>
  </si>
  <si>
    <t>свідоцтво про
державну реєстрацію</t>
  </si>
  <si>
    <t>1.3</t>
  </si>
  <si>
    <t>художніх шкіл</t>
  </si>
  <si>
    <t>1.4</t>
  </si>
  <si>
    <t>середнє число окладів (ставок) усього</t>
  </si>
  <si>
    <t>затверджена кількість  штатних одиниць рішенням 13 сесії ПМР сьомого скликання від 22.12.2017 року</t>
  </si>
  <si>
    <t>1.5</t>
  </si>
  <si>
    <t xml:space="preserve">середнє число окладів (ставок) керівних працівників </t>
  </si>
  <si>
    <t>штатний розпис</t>
  </si>
  <si>
    <t>1.6</t>
  </si>
  <si>
    <t xml:space="preserve">середнє число окладів (ставок) педагогічного персоналу </t>
  </si>
  <si>
    <t>1.7</t>
  </si>
  <si>
    <t xml:space="preserve">середнє число окладів (ставок) спеціалістів </t>
  </si>
  <si>
    <t>1.8</t>
  </si>
  <si>
    <t xml:space="preserve">середнє число окладів (ставок) робітників </t>
  </si>
  <si>
    <t>1.9</t>
  </si>
  <si>
    <t>середнє число окладів (ставок) обслуговуючого та технічного персоналу</t>
  </si>
  <si>
    <t>1.10</t>
  </si>
  <si>
    <t>кількість відділень (фортепіано, народні інструменти тощо)</t>
  </si>
  <si>
    <t>кількість класів</t>
  </si>
  <si>
    <t>1.11</t>
  </si>
  <si>
    <t>видатки на отримання овіти у школах естетичного виховання за рахунок загального фонду</t>
  </si>
  <si>
    <t>тис.грн.</t>
  </si>
  <si>
    <t>проект кошторису</t>
  </si>
  <si>
    <t>1.12</t>
  </si>
  <si>
    <t>видатки на отримання овіти у школах естетичного виховання за рахунок спеціального фонду</t>
  </si>
  <si>
    <t>1.13</t>
  </si>
  <si>
    <t>у тому числі плата за навчання у школах естетичного виховання</t>
  </si>
  <si>
    <t>2</t>
  </si>
  <si>
    <t>Показники продукту:</t>
  </si>
  <si>
    <t>2.1</t>
  </si>
  <si>
    <t>середня кількість учнів,які отримують освіту у школах естетичного виховання</t>
  </si>
  <si>
    <t>осіб</t>
  </si>
  <si>
    <t>затверджений контингент учнів рішенням 36 сесії ПМР шостого скликання від 5.12.2013 року</t>
  </si>
  <si>
    <t>2.2</t>
  </si>
  <si>
    <t>середня кількість учнів,звільнених від плати за навчання</t>
  </si>
  <si>
    <t>Звітність установ</t>
  </si>
  <si>
    <t>3</t>
  </si>
  <si>
    <t>Показники ефективності:</t>
  </si>
  <si>
    <t>3.1</t>
  </si>
  <si>
    <t>чисельність педагогічних ставок на 1 учня</t>
  </si>
  <si>
    <t>ставок</t>
  </si>
  <si>
    <t>розрахунок</t>
  </si>
  <si>
    <t>3.2</t>
  </si>
  <si>
    <t>чисельність учнів на одну педагогічну ставку</t>
  </si>
  <si>
    <t>3.3</t>
  </si>
  <si>
    <t>кількість діто-днів,</t>
  </si>
  <si>
    <t>3.4</t>
  </si>
  <si>
    <t>витрати на навчання одного учня,який отримує освіту в школах естетичного виховання</t>
  </si>
  <si>
    <t>грн.</t>
  </si>
  <si>
    <t>3.5</t>
  </si>
  <si>
    <t>у тому числі за рахунок плати за навчання у школах естетичного виховання</t>
  </si>
  <si>
    <t>4</t>
  </si>
  <si>
    <t>Показники якості:</t>
  </si>
  <si>
    <t>4.1</t>
  </si>
  <si>
    <t>кількість днів відвідування учнями шкіл естетичного виховання,</t>
  </si>
  <si>
    <t>днів</t>
  </si>
  <si>
    <t>4.2</t>
  </si>
  <si>
    <t>динаміка збільшення кількості учнів, які отримують освіту у школах естетичного виховання у плановому періоді по відношенню до фактичного показника попереднього періоду</t>
  </si>
  <si>
    <t>%</t>
  </si>
  <si>
    <t>х</t>
  </si>
  <si>
    <t>4.3</t>
  </si>
  <si>
    <t>відсоток обсягу платиза навчання у школах естетичного виховання в загальному обсязі видатків на отримання освіти у зазначених школах</t>
  </si>
  <si>
    <t>11.Джерела фінансування інвестиційних проектів у розрізі підпрограм (2):</t>
  </si>
  <si>
    <t xml:space="preserve">Код </t>
  </si>
  <si>
    <t>Найменування джерел
надходжень</t>
  </si>
  <si>
    <t>Касові видатки станом на 01 січня 
звітного періоду</t>
  </si>
  <si>
    <t>План видатків звітного періоду</t>
  </si>
  <si>
    <r>
      <t>Прогноз видатків до кінця
 реалізації інваестиційного проекту</t>
    </r>
    <r>
      <rPr>
        <vertAlign val="superscript"/>
        <sz val="11"/>
        <rFont val="Times New Roman"/>
        <family val="1"/>
        <charset val="204"/>
      </rPr>
      <t>3</t>
    </r>
  </si>
  <si>
    <t>Пояснення, що характеризують
 джерела фінансування</t>
  </si>
  <si>
    <t>загальний
фонд</t>
  </si>
  <si>
    <t>спеціальний
фонд</t>
  </si>
  <si>
    <r>
      <t>1</t>
    </r>
    <r>
      <rPr>
        <sz val="8"/>
        <rFont val="Arial"/>
        <family val="2"/>
        <charset val="204"/>
      </rPr>
      <t xml:space="preserve"> Код функціональної класифікації видатків та кредитування бюджету вказується лише у випадку, коли бюджетна програма не поділяється на підпрограми.</t>
    </r>
  </si>
  <si>
    <r>
      <t xml:space="preserve">2 </t>
    </r>
    <r>
      <rPr>
        <sz val="8"/>
        <rFont val="Arial"/>
        <family val="2"/>
        <charset val="204"/>
      </rPr>
      <t>Пункт 11 заповнюється тільки для затверджених у місцевому бюджеті видатків/надання кредитів на реалізацію інвестиційних проектів.</t>
    </r>
  </si>
  <si>
    <r>
      <t xml:space="preserve">3 </t>
    </r>
    <r>
      <rPr>
        <sz val="8"/>
        <rFont val="Arial"/>
        <family val="2"/>
        <charset val="204"/>
      </rPr>
      <t>Прогноз видатків до кінця реалізації інвестиційного проекту зазначається з розбивкою за роками.</t>
    </r>
  </si>
  <si>
    <t>Начальник управління</t>
  </si>
  <si>
    <t xml:space="preserve">Л.М. Кречко </t>
  </si>
  <si>
    <t>(підпис)</t>
  </si>
  <si>
    <t>(прізвище та ініціали)</t>
  </si>
  <si>
    <t>ПОГОДЖЕНО:</t>
  </si>
  <si>
    <t>Заступник начальника бюджетно-фінансового</t>
  </si>
  <si>
    <t>О.М.Грицай</t>
  </si>
  <si>
    <t xml:space="preserve">управління виконавчого комітету Полтавської </t>
  </si>
  <si>
    <t>міської ради з питань бюджету</t>
  </si>
  <si>
    <t xml:space="preserve">управління з питань бюджету виконавчого комітету </t>
  </si>
  <si>
    <t>Полтавської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</si>
</sst>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9" x14ac:knownFonts="1">
    <font>
      <sz val="11"/>
      <color theme="1"/>
      <name val="Calibri"/>
      <family val="2"/>
      <scheme val="minor"/>
    </font>
    <font>
      <sz val="10"/>
      <name val="Arial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b/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u/>
      <sz val="14"/>
      <name val="Times New Roman"/>
      <family val="1"/>
      <charset val="204"/>
    </font>
    <font>
      <u/>
      <sz val="14"/>
      <name val="Arial"/>
      <family val="2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10"/>
      <color indexed="10"/>
      <name val="Arial"/>
      <family val="2"/>
      <charset val="204"/>
    </font>
    <font>
      <sz val="8"/>
      <color indexed="8"/>
      <name val="Arial"/>
      <family val="2"/>
      <charset val="204"/>
    </font>
    <font>
      <vertAlign val="superscript"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8"/>
      <name val="Times New Roman"/>
      <family val="1"/>
      <charset val="204"/>
    </font>
    <font>
      <sz val="10"/>
      <color rgb="FFFF0000"/>
      <name val="Arial"/>
      <family val="2"/>
      <charset val="204"/>
    </font>
    <font>
      <b/>
      <sz val="10"/>
      <name val="Arial Unicode MS"/>
      <family val="2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8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99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1" fillId="0" borderId="0" xfId="1" applyBorder="1"/>
    <xf numFmtId="0" fontId="2" fillId="0" borderId="0" xfId="1" applyFont="1" applyAlignment="1">
      <alignment horizontal="left"/>
    </xf>
    <xf numFmtId="0" fontId="2" fillId="2" borderId="0" xfId="1" applyFont="1" applyFill="1"/>
    <xf numFmtId="0" fontId="4" fillId="2" borderId="0" xfId="1" applyFont="1" applyFill="1" applyBorder="1" applyAlignment="1">
      <alignment horizontal="left" wrapText="1"/>
    </xf>
    <xf numFmtId="0" fontId="5" fillId="0" borderId="0" xfId="1" applyFont="1" applyAlignment="1"/>
    <xf numFmtId="0" fontId="5" fillId="0" borderId="0" xfId="1" applyFont="1"/>
    <xf numFmtId="0" fontId="4" fillId="2" borderId="1" xfId="1" applyFont="1" applyFill="1" applyBorder="1" applyAlignment="1">
      <alignment horizontal="left" wrapText="1"/>
    </xf>
    <xf numFmtId="0" fontId="6" fillId="0" borderId="0" xfId="1" applyFont="1"/>
    <xf numFmtId="0" fontId="7" fillId="0" borderId="0" xfId="1" applyFont="1" applyBorder="1"/>
    <xf numFmtId="0" fontId="8" fillId="0" borderId="0" xfId="1" applyFont="1" applyBorder="1"/>
    <xf numFmtId="0" fontId="4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2" fillId="0" borderId="0" xfId="1" applyFont="1" applyBorder="1"/>
    <xf numFmtId="0" fontId="2" fillId="0" borderId="1" xfId="1" applyFont="1" applyBorder="1" applyAlignment="1">
      <alignment horizontal="center"/>
    </xf>
    <xf numFmtId="0" fontId="2" fillId="0" borderId="1" xfId="1" applyFont="1" applyBorder="1"/>
    <xf numFmtId="0" fontId="10" fillId="0" borderId="0" xfId="1" applyFont="1"/>
    <xf numFmtId="0" fontId="10" fillId="0" borderId="2" xfId="1" applyFont="1" applyBorder="1" applyAlignment="1">
      <alignment horizontal="center"/>
    </xf>
    <xf numFmtId="49" fontId="2" fillId="0" borderId="1" xfId="1" applyNumberFormat="1" applyFont="1" applyBorder="1" applyAlignment="1">
      <alignment horizontal="center"/>
    </xf>
    <xf numFmtId="0" fontId="11" fillId="0" borderId="0" xfId="1" applyFont="1"/>
    <xf numFmtId="49" fontId="2" fillId="0" borderId="0" xfId="1" applyNumberFormat="1" applyFont="1" applyBorder="1" applyAlignment="1">
      <alignment horizontal="center"/>
    </xf>
    <xf numFmtId="0" fontId="2" fillId="0" borderId="3" xfId="1" applyFont="1" applyBorder="1"/>
    <xf numFmtId="0" fontId="12" fillId="0" borderId="0" xfId="1" applyFont="1" applyBorder="1" applyAlignment="1">
      <alignment horizontal="left"/>
    </xf>
    <xf numFmtId="0" fontId="12" fillId="0" borderId="0" xfId="1" applyFont="1"/>
    <xf numFmtId="0" fontId="14" fillId="0" borderId="0" xfId="1" applyFont="1" applyBorder="1"/>
    <xf numFmtId="4" fontId="2" fillId="0" borderId="0" xfId="1" applyNumberFormat="1" applyFont="1"/>
    <xf numFmtId="49" fontId="2" fillId="2" borderId="0" xfId="1" applyNumberFormat="1" applyFont="1" applyFill="1"/>
    <xf numFmtId="0" fontId="2" fillId="0" borderId="0" xfId="1" applyFont="1" applyFill="1"/>
    <xf numFmtId="49" fontId="2" fillId="2" borderId="0" xfId="1" applyNumberFormat="1" applyFont="1" applyFill="1" applyAlignment="1">
      <alignment wrapText="1"/>
    </xf>
    <xf numFmtId="2" fontId="2" fillId="2" borderId="0" xfId="1" applyNumberFormat="1" applyFont="1" applyFill="1"/>
    <xf numFmtId="0" fontId="15" fillId="0" borderId="0" xfId="1" applyFont="1"/>
    <xf numFmtId="49" fontId="15" fillId="2" borderId="0" xfId="1" applyNumberFormat="1" applyFont="1" applyFill="1"/>
    <xf numFmtId="49" fontId="6" fillId="2" borderId="0" xfId="1" applyNumberFormat="1" applyFont="1" applyFill="1"/>
    <xf numFmtId="0" fontId="6" fillId="0" borderId="0" xfId="1" applyFont="1" applyBorder="1"/>
    <xf numFmtId="0" fontId="16" fillId="0" borderId="0" xfId="1" applyFont="1"/>
    <xf numFmtId="0" fontId="17" fillId="0" borderId="0" xfId="1" applyFont="1"/>
    <xf numFmtId="0" fontId="18" fillId="0" borderId="4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8" fillId="0" borderId="0" xfId="1" applyFont="1" applyBorder="1" applyAlignment="1"/>
    <xf numFmtId="0" fontId="19" fillId="0" borderId="0" xfId="1" applyFont="1" applyBorder="1"/>
    <xf numFmtId="0" fontId="19" fillId="0" borderId="0" xfId="1" applyFont="1"/>
    <xf numFmtId="0" fontId="18" fillId="0" borderId="4" xfId="1" applyFont="1" applyBorder="1" applyAlignment="1">
      <alignment horizontal="center"/>
    </xf>
    <xf numFmtId="0" fontId="18" fillId="0" borderId="4" xfId="1" applyFont="1" applyBorder="1" applyAlignment="1">
      <alignment horizontal="center"/>
    </xf>
    <xf numFmtId="0" fontId="20" fillId="0" borderId="0" xfId="1" applyFont="1"/>
    <xf numFmtId="2" fontId="18" fillId="0" borderId="4" xfId="1" applyNumberFormat="1" applyFont="1" applyBorder="1" applyAlignment="1">
      <alignment horizontal="center" vertical="center" wrapText="1"/>
    </xf>
    <xf numFmtId="2" fontId="18" fillId="0" borderId="4" xfId="1" applyNumberFormat="1" applyFont="1" applyBorder="1" applyAlignment="1">
      <alignment horizontal="center" vertical="center" wrapText="1"/>
    </xf>
    <xf numFmtId="2" fontId="18" fillId="0" borderId="4" xfId="1" applyNumberFormat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49" fontId="20" fillId="0" borderId="4" xfId="1" applyNumberFormat="1" applyFont="1" applyBorder="1" applyAlignment="1">
      <alignment horizontal="center" vertical="center" wrapText="1"/>
    </xf>
    <xf numFmtId="49" fontId="20" fillId="0" borderId="4" xfId="1" applyNumberFormat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" fontId="18" fillId="0" borderId="4" xfId="1" applyNumberFormat="1" applyFont="1" applyBorder="1" applyAlignment="1">
      <alignment horizontal="center" vertical="center" wrapText="1"/>
    </xf>
    <xf numFmtId="49" fontId="18" fillId="0" borderId="4" xfId="1" applyNumberFormat="1" applyFont="1" applyBorder="1" applyAlignment="1">
      <alignment horizontal="center" vertical="center" wrapText="1"/>
    </xf>
    <xf numFmtId="0" fontId="18" fillId="0" borderId="4" xfId="1" applyFont="1" applyBorder="1" applyAlignment="1">
      <alignment wrapText="1"/>
    </xf>
    <xf numFmtId="4" fontId="22" fillId="0" borderId="4" xfId="1" applyNumberFormat="1" applyFont="1" applyBorder="1" applyAlignment="1">
      <alignment horizontal="center" vertical="center"/>
    </xf>
    <xf numFmtId="4" fontId="22" fillId="0" borderId="4" xfId="1" applyNumberFormat="1" applyFont="1" applyBorder="1" applyAlignment="1">
      <alignment horizontal="center" vertical="center" wrapText="1"/>
    </xf>
    <xf numFmtId="4" fontId="18" fillId="0" borderId="5" xfId="1" applyNumberFormat="1" applyFont="1" applyBorder="1" applyAlignment="1">
      <alignment horizontal="center" vertical="center"/>
    </xf>
    <xf numFmtId="4" fontId="18" fillId="0" borderId="6" xfId="1" applyNumberFormat="1" applyFont="1" applyBorder="1" applyAlignment="1">
      <alignment horizontal="center" vertical="center"/>
    </xf>
    <xf numFmtId="2" fontId="18" fillId="0" borderId="4" xfId="1" applyNumberFormat="1" applyFont="1" applyBorder="1" applyAlignment="1">
      <alignment horizontal="center" vertical="center"/>
    </xf>
    <xf numFmtId="0" fontId="19" fillId="0" borderId="4" xfId="1" applyFont="1" applyBorder="1"/>
    <xf numFmtId="2" fontId="18" fillId="0" borderId="4" xfId="1" applyNumberFormat="1" applyFont="1" applyBorder="1" applyAlignment="1">
      <alignment vertical="center"/>
    </xf>
    <xf numFmtId="4" fontId="18" fillId="0" borderId="4" xfId="1" applyNumberFormat="1" applyFont="1" applyBorder="1" applyAlignment="1">
      <alignment horizontal="center" vertical="center"/>
    </xf>
    <xf numFmtId="0" fontId="18" fillId="0" borderId="5" xfId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49" fontId="18" fillId="0" borderId="5" xfId="1" applyNumberFormat="1" applyFont="1" applyBorder="1" applyAlignment="1">
      <alignment horizontal="center" vertical="center" wrapText="1"/>
    </xf>
    <xf numFmtId="49" fontId="18" fillId="0" borderId="3" xfId="1" applyNumberFormat="1" applyFont="1" applyBorder="1" applyAlignment="1">
      <alignment horizontal="center" vertical="center" wrapText="1"/>
    </xf>
    <xf numFmtId="49" fontId="18" fillId="0" borderId="6" xfId="1" applyNumberFormat="1" applyFont="1" applyBorder="1" applyAlignment="1">
      <alignment horizontal="center" vertical="center" wrapText="1"/>
    </xf>
    <xf numFmtId="49" fontId="19" fillId="0" borderId="4" xfId="1" applyNumberFormat="1" applyFont="1" applyBorder="1" applyAlignment="1">
      <alignment horizontal="center" vertical="center" wrapText="1"/>
    </xf>
    <xf numFmtId="49" fontId="18" fillId="0" borderId="4" xfId="1" applyNumberFormat="1" applyFont="1" applyBorder="1" applyAlignment="1">
      <alignment horizontal="center" vertical="center" wrapText="1"/>
    </xf>
    <xf numFmtId="49" fontId="18" fillId="0" borderId="4" xfId="1" applyNumberFormat="1" applyFont="1" applyBorder="1" applyAlignment="1">
      <alignment horizontal="center" vertical="center"/>
    </xf>
    <xf numFmtId="49" fontId="19" fillId="0" borderId="0" xfId="1" applyNumberFormat="1" applyFont="1"/>
    <xf numFmtId="49" fontId="19" fillId="0" borderId="0" xfId="1" applyNumberFormat="1" applyFont="1" applyBorder="1"/>
    <xf numFmtId="0" fontId="18" fillId="0" borderId="5" xfId="1" applyFont="1" applyBorder="1" applyAlignment="1">
      <alignment horizontal="center" wrapText="1"/>
    </xf>
    <xf numFmtId="0" fontId="18" fillId="0" borderId="3" xfId="1" applyFont="1" applyBorder="1" applyAlignment="1">
      <alignment horizontal="center" wrapText="1"/>
    </xf>
    <xf numFmtId="0" fontId="18" fillId="0" borderId="6" xfId="1" applyFont="1" applyBorder="1" applyAlignment="1">
      <alignment horizontal="center" wrapText="1"/>
    </xf>
    <xf numFmtId="0" fontId="19" fillId="0" borderId="4" xfId="1" applyFont="1" applyBorder="1" applyAlignment="1">
      <alignment horizontal="center"/>
    </xf>
    <xf numFmtId="0" fontId="18" fillId="0" borderId="5" xfId="1" applyFont="1" applyBorder="1" applyAlignment="1">
      <alignment horizontal="center"/>
    </xf>
    <xf numFmtId="0" fontId="18" fillId="0" borderId="3" xfId="1" applyFont="1" applyBorder="1" applyAlignment="1">
      <alignment horizontal="center"/>
    </xf>
    <xf numFmtId="0" fontId="18" fillId="0" borderId="6" xfId="1" applyFont="1" applyBorder="1" applyAlignment="1">
      <alignment horizontal="center"/>
    </xf>
    <xf numFmtId="4" fontId="18" fillId="0" borderId="4" xfId="1" applyNumberFormat="1" applyFont="1" applyBorder="1" applyAlignment="1">
      <alignment horizontal="center" vertical="center"/>
    </xf>
    <xf numFmtId="2" fontId="18" fillId="0" borderId="5" xfId="1" applyNumberFormat="1" applyFont="1" applyBorder="1" applyAlignment="1" applyProtection="1">
      <alignment horizontal="center" wrapText="1"/>
      <protection locked="0"/>
    </xf>
    <xf numFmtId="2" fontId="18" fillId="0" borderId="3" xfId="1" applyNumberFormat="1" applyFont="1" applyBorder="1" applyAlignment="1" applyProtection="1">
      <alignment horizontal="center" wrapText="1"/>
      <protection locked="0"/>
    </xf>
    <xf numFmtId="2" fontId="18" fillId="0" borderId="6" xfId="1" applyNumberFormat="1" applyFont="1" applyBorder="1" applyAlignment="1" applyProtection="1">
      <alignment horizontal="center" wrapText="1"/>
      <protection locked="0"/>
    </xf>
    <xf numFmtId="0" fontId="18" fillId="0" borderId="4" xfId="1" applyFont="1" applyBorder="1" applyAlignment="1">
      <alignment horizontal="center" vertical="center" wrapText="1"/>
    </xf>
    <xf numFmtId="0" fontId="18" fillId="0" borderId="0" xfId="1" applyFont="1"/>
    <xf numFmtId="0" fontId="18" fillId="0" borderId="0" xfId="1" applyFont="1" applyBorder="1"/>
    <xf numFmtId="0" fontId="20" fillId="0" borderId="5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0" fontId="20" fillId="0" borderId="0" xfId="1" applyFont="1" applyBorder="1"/>
    <xf numFmtId="0" fontId="9" fillId="0" borderId="5" xfId="1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20" fillId="0" borderId="5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/>
    </xf>
    <xf numFmtId="0" fontId="23" fillId="0" borderId="5" xfId="1" applyFont="1" applyBorder="1" applyAlignment="1">
      <alignment horizontal="left" vertical="center"/>
    </xf>
    <xf numFmtId="0" fontId="23" fillId="0" borderId="6" xfId="1" applyFont="1" applyBorder="1" applyAlignment="1">
      <alignment horizontal="left" vertical="center"/>
    </xf>
    <xf numFmtId="49" fontId="10" fillId="0" borderId="7" xfId="1" applyNumberFormat="1" applyFont="1" applyBorder="1" applyAlignment="1">
      <alignment horizontal="center" wrapText="1"/>
    </xf>
    <xf numFmtId="0" fontId="10" fillId="0" borderId="5" xfId="1" applyFont="1" applyBorder="1" applyAlignment="1">
      <alignment horizontal="left" vertical="center"/>
    </xf>
    <xf numFmtId="0" fontId="10" fillId="0" borderId="6" xfId="1" applyFont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left" vertical="center" wrapText="1"/>
    </xf>
    <xf numFmtId="0" fontId="10" fillId="0" borderId="6" xfId="1" applyFont="1" applyFill="1" applyBorder="1" applyAlignment="1">
      <alignment horizontal="left" vertical="center" wrapText="1"/>
    </xf>
    <xf numFmtId="0" fontId="10" fillId="0" borderId="4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8" fillId="0" borderId="5" xfId="1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 wrapText="1"/>
    </xf>
    <xf numFmtId="0" fontId="18" fillId="0" borderId="6" xfId="1" applyFont="1" applyFill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1" fontId="18" fillId="0" borderId="5" xfId="1" applyNumberFormat="1" applyFont="1" applyBorder="1" applyAlignment="1">
      <alignment horizontal="center" vertical="center" wrapText="1"/>
    </xf>
    <xf numFmtId="49" fontId="10" fillId="0" borderId="8" xfId="1" applyNumberFormat="1" applyFont="1" applyBorder="1" applyAlignment="1">
      <alignment horizontal="center" wrapText="1"/>
    </xf>
    <xf numFmtId="0" fontId="18" fillId="0" borderId="9" xfId="1" applyFont="1" applyBorder="1" applyAlignment="1">
      <alignment horizontal="center" vertical="center"/>
    </xf>
    <xf numFmtId="1" fontId="18" fillId="0" borderId="3" xfId="1" applyNumberFormat="1" applyFont="1" applyBorder="1" applyAlignment="1">
      <alignment horizontal="center" vertical="center" wrapText="1"/>
    </xf>
    <xf numFmtId="1" fontId="18" fillId="0" borderId="6" xfId="1" applyNumberFormat="1" applyFont="1" applyBorder="1" applyAlignment="1">
      <alignment horizontal="center" vertical="center" wrapText="1"/>
    </xf>
    <xf numFmtId="1" fontId="18" fillId="0" borderId="5" xfId="1" applyNumberFormat="1" applyFont="1" applyFill="1" applyBorder="1" applyAlignment="1">
      <alignment horizontal="center" vertical="center" wrapText="1"/>
    </xf>
    <xf numFmtId="1" fontId="18" fillId="0" borderId="3" xfId="1" applyNumberFormat="1" applyFont="1" applyFill="1" applyBorder="1" applyAlignment="1">
      <alignment horizontal="center" vertical="center" wrapText="1"/>
    </xf>
    <xf numFmtId="1" fontId="18" fillId="0" borderId="6" xfId="1" applyNumberFormat="1" applyFont="1" applyFill="1" applyBorder="1" applyAlignment="1">
      <alignment horizontal="center" vertical="center" wrapText="1"/>
    </xf>
    <xf numFmtId="164" fontId="10" fillId="0" borderId="5" xfId="1" applyNumberFormat="1" applyFont="1" applyBorder="1" applyAlignment="1">
      <alignment horizontal="center" vertical="center" wrapText="1"/>
    </xf>
    <xf numFmtId="164" fontId="10" fillId="0" borderId="6" xfId="1" applyNumberFormat="1" applyFont="1" applyBorder="1" applyAlignment="1">
      <alignment horizontal="center" vertical="center" wrapText="1"/>
    </xf>
    <xf numFmtId="4" fontId="18" fillId="0" borderId="5" xfId="1" applyNumberFormat="1" applyFont="1" applyBorder="1" applyAlignment="1">
      <alignment horizontal="center" vertical="center" wrapText="1"/>
    </xf>
    <xf numFmtId="4" fontId="18" fillId="0" borderId="3" xfId="1" applyNumberFormat="1" applyFont="1" applyBorder="1" applyAlignment="1">
      <alignment horizontal="center" vertical="center" wrapText="1"/>
    </xf>
    <xf numFmtId="4" fontId="18" fillId="0" borderId="6" xfId="1" applyNumberFormat="1" applyFont="1" applyBorder="1" applyAlignment="1">
      <alignment horizontal="center" vertical="center" wrapText="1"/>
    </xf>
    <xf numFmtId="49" fontId="24" fillId="0" borderId="4" xfId="1" applyNumberFormat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left" vertical="center"/>
    </xf>
    <xf numFmtId="0" fontId="18" fillId="0" borderId="6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center" vertical="center"/>
    </xf>
    <xf numFmtId="3" fontId="18" fillId="0" borderId="5" xfId="1" applyNumberFormat="1" applyFont="1" applyBorder="1" applyAlignment="1">
      <alignment horizontal="center" vertical="center" wrapText="1"/>
    </xf>
    <xf numFmtId="3" fontId="18" fillId="0" borderId="3" xfId="1" applyNumberFormat="1" applyFont="1" applyBorder="1" applyAlignment="1">
      <alignment horizontal="center" vertical="center" wrapText="1"/>
    </xf>
    <xf numFmtId="3" fontId="18" fillId="0" borderId="6" xfId="1" applyNumberFormat="1" applyFont="1" applyBorder="1" applyAlignment="1">
      <alignment horizontal="center" vertical="center" wrapText="1"/>
    </xf>
    <xf numFmtId="49" fontId="18" fillId="0" borderId="4" xfId="1" applyNumberFormat="1" applyFont="1" applyBorder="1" applyAlignment="1">
      <alignment horizontal="center"/>
    </xf>
    <xf numFmtId="0" fontId="10" fillId="2" borderId="5" xfId="1" applyFont="1" applyFill="1" applyBorder="1" applyAlignment="1">
      <alignment horizontal="left" vertical="center" wrapText="1"/>
    </xf>
    <xf numFmtId="0" fontId="10" fillId="2" borderId="6" xfId="1" applyFont="1" applyFill="1" applyBorder="1" applyAlignment="1">
      <alignment horizontal="left" vertical="center" wrapText="1"/>
    </xf>
    <xf numFmtId="49" fontId="23" fillId="0" borderId="4" xfId="1" applyNumberFormat="1" applyFont="1" applyBorder="1" applyAlignment="1">
      <alignment horizontal="center"/>
    </xf>
    <xf numFmtId="0" fontId="23" fillId="0" borderId="4" xfId="1" applyFont="1" applyBorder="1" applyAlignment="1">
      <alignment horizontal="left" vertical="center" wrapText="1"/>
    </xf>
    <xf numFmtId="0" fontId="18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wrapText="1"/>
    </xf>
    <xf numFmtId="0" fontId="10" fillId="0" borderId="6" xfId="1" applyFont="1" applyBorder="1" applyAlignment="1">
      <alignment horizontal="left" wrapText="1"/>
    </xf>
    <xf numFmtId="0" fontId="10" fillId="0" borderId="5" xfId="1" applyFont="1" applyBorder="1" applyAlignment="1">
      <alignment horizontal="center"/>
    </xf>
    <xf numFmtId="0" fontId="10" fillId="0" borderId="6" xfId="1" applyFont="1" applyBorder="1" applyAlignment="1">
      <alignment horizontal="center"/>
    </xf>
    <xf numFmtId="3" fontId="18" fillId="0" borderId="4" xfId="1" applyNumberFormat="1" applyFont="1" applyBorder="1" applyAlignment="1">
      <alignment horizontal="center" vertical="center" wrapText="1"/>
    </xf>
    <xf numFmtId="3" fontId="10" fillId="0" borderId="5" xfId="1" applyNumberFormat="1" applyFont="1" applyBorder="1" applyAlignment="1">
      <alignment horizontal="center" vertical="center"/>
    </xf>
    <xf numFmtId="3" fontId="10" fillId="0" borderId="3" xfId="1" applyNumberFormat="1" applyFont="1" applyBorder="1" applyAlignment="1">
      <alignment horizontal="center" vertical="center"/>
    </xf>
    <xf numFmtId="3" fontId="10" fillId="0" borderId="6" xfId="1" applyNumberFormat="1" applyFont="1" applyBorder="1" applyAlignment="1">
      <alignment horizontal="center" vertical="center"/>
    </xf>
    <xf numFmtId="0" fontId="23" fillId="0" borderId="5" xfId="1" applyFont="1" applyBorder="1" applyAlignment="1">
      <alignment horizontal="left" wrapText="1"/>
    </xf>
    <xf numFmtId="0" fontId="23" fillId="0" borderId="6" xfId="1" applyFont="1" applyBorder="1" applyAlignment="1">
      <alignment horizontal="left" wrapText="1"/>
    </xf>
    <xf numFmtId="49" fontId="18" fillId="0" borderId="9" xfId="1" applyNumberFormat="1" applyFont="1" applyBorder="1" applyAlignment="1">
      <alignment horizontal="center"/>
    </xf>
    <xf numFmtId="0" fontId="10" fillId="0" borderId="10" xfId="1" applyFont="1" applyBorder="1" applyAlignment="1">
      <alignment horizontal="left" wrapText="1"/>
    </xf>
    <xf numFmtId="0" fontId="10" fillId="0" borderId="4" xfId="1" applyFont="1" applyBorder="1" applyAlignment="1">
      <alignment horizontal="center"/>
    </xf>
    <xf numFmtId="0" fontId="18" fillId="0" borderId="9" xfId="1" applyFont="1" applyBorder="1" applyAlignment="1">
      <alignment horizontal="center" vertical="center" wrapText="1"/>
    </xf>
    <xf numFmtId="2" fontId="18" fillId="0" borderId="5" xfId="1" applyNumberFormat="1" applyFont="1" applyBorder="1" applyAlignment="1">
      <alignment horizontal="center" vertical="center" wrapText="1"/>
    </xf>
    <xf numFmtId="2" fontId="18" fillId="0" borderId="3" xfId="1" applyNumberFormat="1" applyFont="1" applyBorder="1" applyAlignment="1">
      <alignment horizontal="center" vertical="center" wrapText="1"/>
    </xf>
    <xf numFmtId="2" fontId="18" fillId="0" borderId="6" xfId="1" applyNumberFormat="1" applyFont="1" applyBorder="1" applyAlignment="1">
      <alignment horizontal="center" vertical="center" wrapText="1"/>
    </xf>
    <xf numFmtId="49" fontId="10" fillId="0" borderId="0" xfId="1" applyNumberFormat="1" applyFont="1" applyBorder="1" applyAlignment="1">
      <alignment horizontal="center"/>
    </xf>
    <xf numFmtId="0" fontId="10" fillId="0" borderId="0" xfId="1" applyFont="1" applyBorder="1" applyAlignment="1">
      <alignment wrapText="1"/>
    </xf>
    <xf numFmtId="165" fontId="10" fillId="0" borderId="0" xfId="1" applyNumberFormat="1" applyFont="1" applyBorder="1" applyAlignment="1">
      <alignment horizontal="center" vertical="center"/>
    </xf>
    <xf numFmtId="0" fontId="20" fillId="0" borderId="0" xfId="1" applyFont="1" applyAlignment="1">
      <alignment horizontal="right"/>
    </xf>
    <xf numFmtId="0" fontId="25" fillId="0" borderId="4" xfId="1" applyFont="1" applyBorder="1" applyAlignment="1">
      <alignment horizontal="center" vertical="center" wrapText="1"/>
    </xf>
    <xf numFmtId="0" fontId="25" fillId="0" borderId="4" xfId="1" applyFont="1" applyBorder="1" applyAlignment="1">
      <alignment horizontal="center" vertical="center"/>
    </xf>
    <xf numFmtId="0" fontId="20" fillId="0" borderId="4" xfId="1" applyFont="1" applyBorder="1" applyAlignment="1">
      <alignment horizontal="center"/>
    </xf>
    <xf numFmtId="0" fontId="20" fillId="0" borderId="4" xfId="1" applyFont="1" applyBorder="1" applyAlignment="1">
      <alignment horizontal="center"/>
    </xf>
    <xf numFmtId="0" fontId="20" fillId="0" borderId="0" xfId="1" applyFont="1" applyBorder="1" applyAlignment="1">
      <alignment horizontal="center"/>
    </xf>
    <xf numFmtId="0" fontId="20" fillId="0" borderId="0" xfId="1" applyFont="1" applyAlignment="1">
      <alignment horizontal="center"/>
    </xf>
    <xf numFmtId="0" fontId="18" fillId="0" borderId="0" xfId="1" applyFont="1" applyBorder="1" applyAlignment="1">
      <alignment horizontal="center"/>
    </xf>
    <xf numFmtId="165" fontId="18" fillId="0" borderId="0" xfId="1" applyNumberFormat="1" applyFont="1" applyBorder="1" applyAlignment="1">
      <alignment horizontal="center"/>
    </xf>
    <xf numFmtId="165" fontId="1" fillId="0" borderId="0" xfId="1" applyNumberFormat="1" applyBorder="1" applyAlignment="1">
      <alignment horizontal="center"/>
    </xf>
    <xf numFmtId="0" fontId="26" fillId="0" borderId="0" xfId="1" applyFont="1" applyBorder="1"/>
    <xf numFmtId="0" fontId="10" fillId="0" borderId="0" xfId="1" applyFont="1" applyBorder="1"/>
    <xf numFmtId="165" fontId="10" fillId="0" borderId="0" xfId="1" applyNumberFormat="1" applyFont="1" applyBorder="1" applyAlignment="1">
      <alignment horizontal="center"/>
    </xf>
    <xf numFmtId="0" fontId="26" fillId="0" borderId="0" xfId="1" applyFont="1"/>
    <xf numFmtId="0" fontId="27" fillId="0" borderId="0" xfId="1" applyFont="1"/>
    <xf numFmtId="0" fontId="27" fillId="0" borderId="0" xfId="1" applyFont="1" applyFill="1"/>
    <xf numFmtId="0" fontId="27" fillId="0" borderId="11" xfId="1" applyFont="1" applyFill="1" applyBorder="1"/>
    <xf numFmtId="0" fontId="27" fillId="0" borderId="11" xfId="1" applyFont="1" applyFill="1" applyBorder="1" applyAlignment="1">
      <alignment horizontal="center"/>
    </xf>
    <xf numFmtId="0" fontId="28" fillId="0" borderId="0" xfId="1" applyFont="1" applyFill="1"/>
    <xf numFmtId="0" fontId="10" fillId="0" borderId="12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28" fillId="0" borderId="0" xfId="1" applyFont="1"/>
    <xf numFmtId="0" fontId="14" fillId="2" borderId="0" xfId="1" applyFont="1" applyFill="1" applyAlignment="1"/>
    <xf numFmtId="0" fontId="14" fillId="0" borderId="11" xfId="1" applyFont="1" applyFill="1" applyBorder="1" applyAlignment="1">
      <alignment horizontal="center"/>
    </xf>
    <xf numFmtId="0" fontId="27" fillId="2" borderId="0" xfId="1" applyFont="1" applyFill="1"/>
    <xf numFmtId="0" fontId="1" fillId="2" borderId="0" xfId="1" applyFill="1"/>
    <xf numFmtId="0" fontId="10" fillId="0" borderId="12" xfId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E156"/>
  <sheetViews>
    <sheetView tabSelected="1" view="pageBreakPreview" topLeftCell="A21" zoomScaleNormal="100" zoomScaleSheetLayoutView="100" workbookViewId="0">
      <selection activeCell="B52" sqref="B52"/>
    </sheetView>
  </sheetViews>
  <sheetFormatPr defaultRowHeight="12.75" x14ac:dyDescent="0.2"/>
  <cols>
    <col min="1" max="1" width="7.140625" style="1" customWidth="1"/>
    <col min="2" max="2" width="11.28515625" style="1" customWidth="1"/>
    <col min="3" max="3" width="11.7109375" style="1" customWidth="1"/>
    <col min="4" max="4" width="30.140625" style="1" customWidth="1"/>
    <col min="5" max="5" width="13.140625" style="1" customWidth="1"/>
    <col min="6" max="6" width="10.7109375" style="1" customWidth="1"/>
    <col min="7" max="8" width="9.140625" style="1"/>
    <col min="9" max="9" width="10" style="1" customWidth="1"/>
    <col min="10" max="10" width="15.140625" style="1" customWidth="1"/>
    <col min="11" max="11" width="11.28515625" style="1" customWidth="1"/>
    <col min="12" max="12" width="12.5703125" style="1" customWidth="1"/>
    <col min="13" max="13" width="9.140625" style="1"/>
    <col min="14" max="14" width="23.28515625" style="1" customWidth="1"/>
    <col min="15" max="15" width="9.140625" style="4"/>
    <col min="16" max="256" width="9.140625" style="1"/>
    <col min="257" max="257" width="7.140625" style="1" customWidth="1"/>
    <col min="258" max="258" width="11.28515625" style="1" customWidth="1"/>
    <col min="259" max="259" width="11.7109375" style="1" customWidth="1"/>
    <col min="260" max="260" width="30.140625" style="1" customWidth="1"/>
    <col min="261" max="261" width="13.140625" style="1" customWidth="1"/>
    <col min="262" max="262" width="10.7109375" style="1" customWidth="1"/>
    <col min="263" max="264" width="9.140625" style="1"/>
    <col min="265" max="265" width="10" style="1" customWidth="1"/>
    <col min="266" max="266" width="15.140625" style="1" customWidth="1"/>
    <col min="267" max="267" width="11.28515625" style="1" customWidth="1"/>
    <col min="268" max="268" width="12.5703125" style="1" customWidth="1"/>
    <col min="269" max="269" width="9.140625" style="1"/>
    <col min="270" max="270" width="23.28515625" style="1" customWidth="1"/>
    <col min="271" max="512" width="9.140625" style="1"/>
    <col min="513" max="513" width="7.140625" style="1" customWidth="1"/>
    <col min="514" max="514" width="11.28515625" style="1" customWidth="1"/>
    <col min="515" max="515" width="11.7109375" style="1" customWidth="1"/>
    <col min="516" max="516" width="30.140625" style="1" customWidth="1"/>
    <col min="517" max="517" width="13.140625" style="1" customWidth="1"/>
    <col min="518" max="518" width="10.7109375" style="1" customWidth="1"/>
    <col min="519" max="520" width="9.140625" style="1"/>
    <col min="521" max="521" width="10" style="1" customWidth="1"/>
    <col min="522" max="522" width="15.140625" style="1" customWidth="1"/>
    <col min="523" max="523" width="11.28515625" style="1" customWidth="1"/>
    <col min="524" max="524" width="12.5703125" style="1" customWidth="1"/>
    <col min="525" max="525" width="9.140625" style="1"/>
    <col min="526" max="526" width="23.28515625" style="1" customWidth="1"/>
    <col min="527" max="768" width="9.140625" style="1"/>
    <col min="769" max="769" width="7.140625" style="1" customWidth="1"/>
    <col min="770" max="770" width="11.28515625" style="1" customWidth="1"/>
    <col min="771" max="771" width="11.7109375" style="1" customWidth="1"/>
    <col min="772" max="772" width="30.140625" style="1" customWidth="1"/>
    <col min="773" max="773" width="13.140625" style="1" customWidth="1"/>
    <col min="774" max="774" width="10.7109375" style="1" customWidth="1"/>
    <col min="775" max="776" width="9.140625" style="1"/>
    <col min="777" max="777" width="10" style="1" customWidth="1"/>
    <col min="778" max="778" width="15.140625" style="1" customWidth="1"/>
    <col min="779" max="779" width="11.28515625" style="1" customWidth="1"/>
    <col min="780" max="780" width="12.5703125" style="1" customWidth="1"/>
    <col min="781" max="781" width="9.140625" style="1"/>
    <col min="782" max="782" width="23.28515625" style="1" customWidth="1"/>
    <col min="783" max="1024" width="9.140625" style="1"/>
    <col min="1025" max="1025" width="7.140625" style="1" customWidth="1"/>
    <col min="1026" max="1026" width="11.28515625" style="1" customWidth="1"/>
    <col min="1027" max="1027" width="11.7109375" style="1" customWidth="1"/>
    <col min="1028" max="1028" width="30.140625" style="1" customWidth="1"/>
    <col min="1029" max="1029" width="13.140625" style="1" customWidth="1"/>
    <col min="1030" max="1030" width="10.7109375" style="1" customWidth="1"/>
    <col min="1031" max="1032" width="9.140625" style="1"/>
    <col min="1033" max="1033" width="10" style="1" customWidth="1"/>
    <col min="1034" max="1034" width="15.140625" style="1" customWidth="1"/>
    <col min="1035" max="1035" width="11.28515625" style="1" customWidth="1"/>
    <col min="1036" max="1036" width="12.5703125" style="1" customWidth="1"/>
    <col min="1037" max="1037" width="9.140625" style="1"/>
    <col min="1038" max="1038" width="23.28515625" style="1" customWidth="1"/>
    <col min="1039" max="1280" width="9.140625" style="1"/>
    <col min="1281" max="1281" width="7.140625" style="1" customWidth="1"/>
    <col min="1282" max="1282" width="11.28515625" style="1" customWidth="1"/>
    <col min="1283" max="1283" width="11.7109375" style="1" customWidth="1"/>
    <col min="1284" max="1284" width="30.140625" style="1" customWidth="1"/>
    <col min="1285" max="1285" width="13.140625" style="1" customWidth="1"/>
    <col min="1286" max="1286" width="10.7109375" style="1" customWidth="1"/>
    <col min="1287" max="1288" width="9.140625" style="1"/>
    <col min="1289" max="1289" width="10" style="1" customWidth="1"/>
    <col min="1290" max="1290" width="15.140625" style="1" customWidth="1"/>
    <col min="1291" max="1291" width="11.28515625" style="1" customWidth="1"/>
    <col min="1292" max="1292" width="12.5703125" style="1" customWidth="1"/>
    <col min="1293" max="1293" width="9.140625" style="1"/>
    <col min="1294" max="1294" width="23.28515625" style="1" customWidth="1"/>
    <col min="1295" max="1536" width="9.140625" style="1"/>
    <col min="1537" max="1537" width="7.140625" style="1" customWidth="1"/>
    <col min="1538" max="1538" width="11.28515625" style="1" customWidth="1"/>
    <col min="1539" max="1539" width="11.7109375" style="1" customWidth="1"/>
    <col min="1540" max="1540" width="30.140625" style="1" customWidth="1"/>
    <col min="1541" max="1541" width="13.140625" style="1" customWidth="1"/>
    <col min="1542" max="1542" width="10.7109375" style="1" customWidth="1"/>
    <col min="1543" max="1544" width="9.140625" style="1"/>
    <col min="1545" max="1545" width="10" style="1" customWidth="1"/>
    <col min="1546" max="1546" width="15.140625" style="1" customWidth="1"/>
    <col min="1547" max="1547" width="11.28515625" style="1" customWidth="1"/>
    <col min="1548" max="1548" width="12.5703125" style="1" customWidth="1"/>
    <col min="1549" max="1549" width="9.140625" style="1"/>
    <col min="1550" max="1550" width="23.28515625" style="1" customWidth="1"/>
    <col min="1551" max="1792" width="9.140625" style="1"/>
    <col min="1793" max="1793" width="7.140625" style="1" customWidth="1"/>
    <col min="1794" max="1794" width="11.28515625" style="1" customWidth="1"/>
    <col min="1795" max="1795" width="11.7109375" style="1" customWidth="1"/>
    <col min="1796" max="1796" width="30.140625" style="1" customWidth="1"/>
    <col min="1797" max="1797" width="13.140625" style="1" customWidth="1"/>
    <col min="1798" max="1798" width="10.7109375" style="1" customWidth="1"/>
    <col min="1799" max="1800" width="9.140625" style="1"/>
    <col min="1801" max="1801" width="10" style="1" customWidth="1"/>
    <col min="1802" max="1802" width="15.140625" style="1" customWidth="1"/>
    <col min="1803" max="1803" width="11.28515625" style="1" customWidth="1"/>
    <col min="1804" max="1804" width="12.5703125" style="1" customWidth="1"/>
    <col min="1805" max="1805" width="9.140625" style="1"/>
    <col min="1806" max="1806" width="23.28515625" style="1" customWidth="1"/>
    <col min="1807" max="2048" width="9.140625" style="1"/>
    <col min="2049" max="2049" width="7.140625" style="1" customWidth="1"/>
    <col min="2050" max="2050" width="11.28515625" style="1" customWidth="1"/>
    <col min="2051" max="2051" width="11.7109375" style="1" customWidth="1"/>
    <col min="2052" max="2052" width="30.140625" style="1" customWidth="1"/>
    <col min="2053" max="2053" width="13.140625" style="1" customWidth="1"/>
    <col min="2054" max="2054" width="10.7109375" style="1" customWidth="1"/>
    <col min="2055" max="2056" width="9.140625" style="1"/>
    <col min="2057" max="2057" width="10" style="1" customWidth="1"/>
    <col min="2058" max="2058" width="15.140625" style="1" customWidth="1"/>
    <col min="2059" max="2059" width="11.28515625" style="1" customWidth="1"/>
    <col min="2060" max="2060" width="12.5703125" style="1" customWidth="1"/>
    <col min="2061" max="2061" width="9.140625" style="1"/>
    <col min="2062" max="2062" width="23.28515625" style="1" customWidth="1"/>
    <col min="2063" max="2304" width="9.140625" style="1"/>
    <col min="2305" max="2305" width="7.140625" style="1" customWidth="1"/>
    <col min="2306" max="2306" width="11.28515625" style="1" customWidth="1"/>
    <col min="2307" max="2307" width="11.7109375" style="1" customWidth="1"/>
    <col min="2308" max="2308" width="30.140625" style="1" customWidth="1"/>
    <col min="2309" max="2309" width="13.140625" style="1" customWidth="1"/>
    <col min="2310" max="2310" width="10.7109375" style="1" customWidth="1"/>
    <col min="2311" max="2312" width="9.140625" style="1"/>
    <col min="2313" max="2313" width="10" style="1" customWidth="1"/>
    <col min="2314" max="2314" width="15.140625" style="1" customWidth="1"/>
    <col min="2315" max="2315" width="11.28515625" style="1" customWidth="1"/>
    <col min="2316" max="2316" width="12.5703125" style="1" customWidth="1"/>
    <col min="2317" max="2317" width="9.140625" style="1"/>
    <col min="2318" max="2318" width="23.28515625" style="1" customWidth="1"/>
    <col min="2319" max="2560" width="9.140625" style="1"/>
    <col min="2561" max="2561" width="7.140625" style="1" customWidth="1"/>
    <col min="2562" max="2562" width="11.28515625" style="1" customWidth="1"/>
    <col min="2563" max="2563" width="11.7109375" style="1" customWidth="1"/>
    <col min="2564" max="2564" width="30.140625" style="1" customWidth="1"/>
    <col min="2565" max="2565" width="13.140625" style="1" customWidth="1"/>
    <col min="2566" max="2566" width="10.7109375" style="1" customWidth="1"/>
    <col min="2567" max="2568" width="9.140625" style="1"/>
    <col min="2569" max="2569" width="10" style="1" customWidth="1"/>
    <col min="2570" max="2570" width="15.140625" style="1" customWidth="1"/>
    <col min="2571" max="2571" width="11.28515625" style="1" customWidth="1"/>
    <col min="2572" max="2572" width="12.5703125" style="1" customWidth="1"/>
    <col min="2573" max="2573" width="9.140625" style="1"/>
    <col min="2574" max="2574" width="23.28515625" style="1" customWidth="1"/>
    <col min="2575" max="2816" width="9.140625" style="1"/>
    <col min="2817" max="2817" width="7.140625" style="1" customWidth="1"/>
    <col min="2818" max="2818" width="11.28515625" style="1" customWidth="1"/>
    <col min="2819" max="2819" width="11.7109375" style="1" customWidth="1"/>
    <col min="2820" max="2820" width="30.140625" style="1" customWidth="1"/>
    <col min="2821" max="2821" width="13.140625" style="1" customWidth="1"/>
    <col min="2822" max="2822" width="10.7109375" style="1" customWidth="1"/>
    <col min="2823" max="2824" width="9.140625" style="1"/>
    <col min="2825" max="2825" width="10" style="1" customWidth="1"/>
    <col min="2826" max="2826" width="15.140625" style="1" customWidth="1"/>
    <col min="2827" max="2827" width="11.28515625" style="1" customWidth="1"/>
    <col min="2828" max="2828" width="12.5703125" style="1" customWidth="1"/>
    <col min="2829" max="2829" width="9.140625" style="1"/>
    <col min="2830" max="2830" width="23.28515625" style="1" customWidth="1"/>
    <col min="2831" max="3072" width="9.140625" style="1"/>
    <col min="3073" max="3073" width="7.140625" style="1" customWidth="1"/>
    <col min="3074" max="3074" width="11.28515625" style="1" customWidth="1"/>
    <col min="3075" max="3075" width="11.7109375" style="1" customWidth="1"/>
    <col min="3076" max="3076" width="30.140625" style="1" customWidth="1"/>
    <col min="3077" max="3077" width="13.140625" style="1" customWidth="1"/>
    <col min="3078" max="3078" width="10.7109375" style="1" customWidth="1"/>
    <col min="3079" max="3080" width="9.140625" style="1"/>
    <col min="3081" max="3081" width="10" style="1" customWidth="1"/>
    <col min="3082" max="3082" width="15.140625" style="1" customWidth="1"/>
    <col min="3083" max="3083" width="11.28515625" style="1" customWidth="1"/>
    <col min="3084" max="3084" width="12.5703125" style="1" customWidth="1"/>
    <col min="3085" max="3085" width="9.140625" style="1"/>
    <col min="3086" max="3086" width="23.28515625" style="1" customWidth="1"/>
    <col min="3087" max="3328" width="9.140625" style="1"/>
    <col min="3329" max="3329" width="7.140625" style="1" customWidth="1"/>
    <col min="3330" max="3330" width="11.28515625" style="1" customWidth="1"/>
    <col min="3331" max="3331" width="11.7109375" style="1" customWidth="1"/>
    <col min="3332" max="3332" width="30.140625" style="1" customWidth="1"/>
    <col min="3333" max="3333" width="13.140625" style="1" customWidth="1"/>
    <col min="3334" max="3334" width="10.7109375" style="1" customWidth="1"/>
    <col min="3335" max="3336" width="9.140625" style="1"/>
    <col min="3337" max="3337" width="10" style="1" customWidth="1"/>
    <col min="3338" max="3338" width="15.140625" style="1" customWidth="1"/>
    <col min="3339" max="3339" width="11.28515625" style="1" customWidth="1"/>
    <col min="3340" max="3340" width="12.5703125" style="1" customWidth="1"/>
    <col min="3341" max="3341" width="9.140625" style="1"/>
    <col min="3342" max="3342" width="23.28515625" style="1" customWidth="1"/>
    <col min="3343" max="3584" width="9.140625" style="1"/>
    <col min="3585" max="3585" width="7.140625" style="1" customWidth="1"/>
    <col min="3586" max="3586" width="11.28515625" style="1" customWidth="1"/>
    <col min="3587" max="3587" width="11.7109375" style="1" customWidth="1"/>
    <col min="3588" max="3588" width="30.140625" style="1" customWidth="1"/>
    <col min="3589" max="3589" width="13.140625" style="1" customWidth="1"/>
    <col min="3590" max="3590" width="10.7109375" style="1" customWidth="1"/>
    <col min="3591" max="3592" width="9.140625" style="1"/>
    <col min="3593" max="3593" width="10" style="1" customWidth="1"/>
    <col min="3594" max="3594" width="15.140625" style="1" customWidth="1"/>
    <col min="3595" max="3595" width="11.28515625" style="1" customWidth="1"/>
    <col min="3596" max="3596" width="12.5703125" style="1" customWidth="1"/>
    <col min="3597" max="3597" width="9.140625" style="1"/>
    <col min="3598" max="3598" width="23.28515625" style="1" customWidth="1"/>
    <col min="3599" max="3840" width="9.140625" style="1"/>
    <col min="3841" max="3841" width="7.140625" style="1" customWidth="1"/>
    <col min="3842" max="3842" width="11.28515625" style="1" customWidth="1"/>
    <col min="3843" max="3843" width="11.7109375" style="1" customWidth="1"/>
    <col min="3844" max="3844" width="30.140625" style="1" customWidth="1"/>
    <col min="3845" max="3845" width="13.140625" style="1" customWidth="1"/>
    <col min="3846" max="3846" width="10.7109375" style="1" customWidth="1"/>
    <col min="3847" max="3848" width="9.140625" style="1"/>
    <col min="3849" max="3849" width="10" style="1" customWidth="1"/>
    <col min="3850" max="3850" width="15.140625" style="1" customWidth="1"/>
    <col min="3851" max="3851" width="11.28515625" style="1" customWidth="1"/>
    <col min="3852" max="3852" width="12.5703125" style="1" customWidth="1"/>
    <col min="3853" max="3853" width="9.140625" style="1"/>
    <col min="3854" max="3854" width="23.28515625" style="1" customWidth="1"/>
    <col min="3855" max="4096" width="9.140625" style="1"/>
    <col min="4097" max="4097" width="7.140625" style="1" customWidth="1"/>
    <col min="4098" max="4098" width="11.28515625" style="1" customWidth="1"/>
    <col min="4099" max="4099" width="11.7109375" style="1" customWidth="1"/>
    <col min="4100" max="4100" width="30.140625" style="1" customWidth="1"/>
    <col min="4101" max="4101" width="13.140625" style="1" customWidth="1"/>
    <col min="4102" max="4102" width="10.7109375" style="1" customWidth="1"/>
    <col min="4103" max="4104" width="9.140625" style="1"/>
    <col min="4105" max="4105" width="10" style="1" customWidth="1"/>
    <col min="4106" max="4106" width="15.140625" style="1" customWidth="1"/>
    <col min="4107" max="4107" width="11.28515625" style="1" customWidth="1"/>
    <col min="4108" max="4108" width="12.5703125" style="1" customWidth="1"/>
    <col min="4109" max="4109" width="9.140625" style="1"/>
    <col min="4110" max="4110" width="23.28515625" style="1" customWidth="1"/>
    <col min="4111" max="4352" width="9.140625" style="1"/>
    <col min="4353" max="4353" width="7.140625" style="1" customWidth="1"/>
    <col min="4354" max="4354" width="11.28515625" style="1" customWidth="1"/>
    <col min="4355" max="4355" width="11.7109375" style="1" customWidth="1"/>
    <col min="4356" max="4356" width="30.140625" style="1" customWidth="1"/>
    <col min="4357" max="4357" width="13.140625" style="1" customWidth="1"/>
    <col min="4358" max="4358" width="10.7109375" style="1" customWidth="1"/>
    <col min="4359" max="4360" width="9.140625" style="1"/>
    <col min="4361" max="4361" width="10" style="1" customWidth="1"/>
    <col min="4362" max="4362" width="15.140625" style="1" customWidth="1"/>
    <col min="4363" max="4363" width="11.28515625" style="1" customWidth="1"/>
    <col min="4364" max="4364" width="12.5703125" style="1" customWidth="1"/>
    <col min="4365" max="4365" width="9.140625" style="1"/>
    <col min="4366" max="4366" width="23.28515625" style="1" customWidth="1"/>
    <col min="4367" max="4608" width="9.140625" style="1"/>
    <col min="4609" max="4609" width="7.140625" style="1" customWidth="1"/>
    <col min="4610" max="4610" width="11.28515625" style="1" customWidth="1"/>
    <col min="4611" max="4611" width="11.7109375" style="1" customWidth="1"/>
    <col min="4612" max="4612" width="30.140625" style="1" customWidth="1"/>
    <col min="4613" max="4613" width="13.140625" style="1" customWidth="1"/>
    <col min="4614" max="4614" width="10.7109375" style="1" customWidth="1"/>
    <col min="4615" max="4616" width="9.140625" style="1"/>
    <col min="4617" max="4617" width="10" style="1" customWidth="1"/>
    <col min="4618" max="4618" width="15.140625" style="1" customWidth="1"/>
    <col min="4619" max="4619" width="11.28515625" style="1" customWidth="1"/>
    <col min="4620" max="4620" width="12.5703125" style="1" customWidth="1"/>
    <col min="4621" max="4621" width="9.140625" style="1"/>
    <col min="4622" max="4622" width="23.28515625" style="1" customWidth="1"/>
    <col min="4623" max="4864" width="9.140625" style="1"/>
    <col min="4865" max="4865" width="7.140625" style="1" customWidth="1"/>
    <col min="4866" max="4866" width="11.28515625" style="1" customWidth="1"/>
    <col min="4867" max="4867" width="11.7109375" style="1" customWidth="1"/>
    <col min="4868" max="4868" width="30.140625" style="1" customWidth="1"/>
    <col min="4869" max="4869" width="13.140625" style="1" customWidth="1"/>
    <col min="4870" max="4870" width="10.7109375" style="1" customWidth="1"/>
    <col min="4871" max="4872" width="9.140625" style="1"/>
    <col min="4873" max="4873" width="10" style="1" customWidth="1"/>
    <col min="4874" max="4874" width="15.140625" style="1" customWidth="1"/>
    <col min="4875" max="4875" width="11.28515625" style="1" customWidth="1"/>
    <col min="4876" max="4876" width="12.5703125" style="1" customWidth="1"/>
    <col min="4877" max="4877" width="9.140625" style="1"/>
    <col min="4878" max="4878" width="23.28515625" style="1" customWidth="1"/>
    <col min="4879" max="5120" width="9.140625" style="1"/>
    <col min="5121" max="5121" width="7.140625" style="1" customWidth="1"/>
    <col min="5122" max="5122" width="11.28515625" style="1" customWidth="1"/>
    <col min="5123" max="5123" width="11.7109375" style="1" customWidth="1"/>
    <col min="5124" max="5124" width="30.140625" style="1" customWidth="1"/>
    <col min="5125" max="5125" width="13.140625" style="1" customWidth="1"/>
    <col min="5126" max="5126" width="10.7109375" style="1" customWidth="1"/>
    <col min="5127" max="5128" width="9.140625" style="1"/>
    <col min="5129" max="5129" width="10" style="1" customWidth="1"/>
    <col min="5130" max="5130" width="15.140625" style="1" customWidth="1"/>
    <col min="5131" max="5131" width="11.28515625" style="1" customWidth="1"/>
    <col min="5132" max="5132" width="12.5703125" style="1" customWidth="1"/>
    <col min="5133" max="5133" width="9.140625" style="1"/>
    <col min="5134" max="5134" width="23.28515625" style="1" customWidth="1"/>
    <col min="5135" max="5376" width="9.140625" style="1"/>
    <col min="5377" max="5377" width="7.140625" style="1" customWidth="1"/>
    <col min="5378" max="5378" width="11.28515625" style="1" customWidth="1"/>
    <col min="5379" max="5379" width="11.7109375" style="1" customWidth="1"/>
    <col min="5380" max="5380" width="30.140625" style="1" customWidth="1"/>
    <col min="5381" max="5381" width="13.140625" style="1" customWidth="1"/>
    <col min="5382" max="5382" width="10.7109375" style="1" customWidth="1"/>
    <col min="5383" max="5384" width="9.140625" style="1"/>
    <col min="5385" max="5385" width="10" style="1" customWidth="1"/>
    <col min="5386" max="5386" width="15.140625" style="1" customWidth="1"/>
    <col min="5387" max="5387" width="11.28515625" style="1" customWidth="1"/>
    <col min="5388" max="5388" width="12.5703125" style="1" customWidth="1"/>
    <col min="5389" max="5389" width="9.140625" style="1"/>
    <col min="5390" max="5390" width="23.28515625" style="1" customWidth="1"/>
    <col min="5391" max="5632" width="9.140625" style="1"/>
    <col min="5633" max="5633" width="7.140625" style="1" customWidth="1"/>
    <col min="5634" max="5634" width="11.28515625" style="1" customWidth="1"/>
    <col min="5635" max="5635" width="11.7109375" style="1" customWidth="1"/>
    <col min="5636" max="5636" width="30.140625" style="1" customWidth="1"/>
    <col min="5637" max="5637" width="13.140625" style="1" customWidth="1"/>
    <col min="5638" max="5638" width="10.7109375" style="1" customWidth="1"/>
    <col min="5639" max="5640" width="9.140625" style="1"/>
    <col min="5641" max="5641" width="10" style="1" customWidth="1"/>
    <col min="5642" max="5642" width="15.140625" style="1" customWidth="1"/>
    <col min="5643" max="5643" width="11.28515625" style="1" customWidth="1"/>
    <col min="5644" max="5644" width="12.5703125" style="1" customWidth="1"/>
    <col min="5645" max="5645" width="9.140625" style="1"/>
    <col min="5646" max="5646" width="23.28515625" style="1" customWidth="1"/>
    <col min="5647" max="5888" width="9.140625" style="1"/>
    <col min="5889" max="5889" width="7.140625" style="1" customWidth="1"/>
    <col min="5890" max="5890" width="11.28515625" style="1" customWidth="1"/>
    <col min="5891" max="5891" width="11.7109375" style="1" customWidth="1"/>
    <col min="5892" max="5892" width="30.140625" style="1" customWidth="1"/>
    <col min="5893" max="5893" width="13.140625" style="1" customWidth="1"/>
    <col min="5894" max="5894" width="10.7109375" style="1" customWidth="1"/>
    <col min="5895" max="5896" width="9.140625" style="1"/>
    <col min="5897" max="5897" width="10" style="1" customWidth="1"/>
    <col min="5898" max="5898" width="15.140625" style="1" customWidth="1"/>
    <col min="5899" max="5899" width="11.28515625" style="1" customWidth="1"/>
    <col min="5900" max="5900" width="12.5703125" style="1" customWidth="1"/>
    <col min="5901" max="5901" width="9.140625" style="1"/>
    <col min="5902" max="5902" width="23.28515625" style="1" customWidth="1"/>
    <col min="5903" max="6144" width="9.140625" style="1"/>
    <col min="6145" max="6145" width="7.140625" style="1" customWidth="1"/>
    <col min="6146" max="6146" width="11.28515625" style="1" customWidth="1"/>
    <col min="6147" max="6147" width="11.7109375" style="1" customWidth="1"/>
    <col min="6148" max="6148" width="30.140625" style="1" customWidth="1"/>
    <col min="6149" max="6149" width="13.140625" style="1" customWidth="1"/>
    <col min="6150" max="6150" width="10.7109375" style="1" customWidth="1"/>
    <col min="6151" max="6152" width="9.140625" style="1"/>
    <col min="6153" max="6153" width="10" style="1" customWidth="1"/>
    <col min="6154" max="6154" width="15.140625" style="1" customWidth="1"/>
    <col min="6155" max="6155" width="11.28515625" style="1" customWidth="1"/>
    <col min="6156" max="6156" width="12.5703125" style="1" customWidth="1"/>
    <col min="6157" max="6157" width="9.140625" style="1"/>
    <col min="6158" max="6158" width="23.28515625" style="1" customWidth="1"/>
    <col min="6159" max="6400" width="9.140625" style="1"/>
    <col min="6401" max="6401" width="7.140625" style="1" customWidth="1"/>
    <col min="6402" max="6402" width="11.28515625" style="1" customWidth="1"/>
    <col min="6403" max="6403" width="11.7109375" style="1" customWidth="1"/>
    <col min="6404" max="6404" width="30.140625" style="1" customWidth="1"/>
    <col min="6405" max="6405" width="13.140625" style="1" customWidth="1"/>
    <col min="6406" max="6406" width="10.7109375" style="1" customWidth="1"/>
    <col min="6407" max="6408" width="9.140625" style="1"/>
    <col min="6409" max="6409" width="10" style="1" customWidth="1"/>
    <col min="6410" max="6410" width="15.140625" style="1" customWidth="1"/>
    <col min="6411" max="6411" width="11.28515625" style="1" customWidth="1"/>
    <col min="6412" max="6412" width="12.5703125" style="1" customWidth="1"/>
    <col min="6413" max="6413" width="9.140625" style="1"/>
    <col min="6414" max="6414" width="23.28515625" style="1" customWidth="1"/>
    <col min="6415" max="6656" width="9.140625" style="1"/>
    <col min="6657" max="6657" width="7.140625" style="1" customWidth="1"/>
    <col min="6658" max="6658" width="11.28515625" style="1" customWidth="1"/>
    <col min="6659" max="6659" width="11.7109375" style="1" customWidth="1"/>
    <col min="6660" max="6660" width="30.140625" style="1" customWidth="1"/>
    <col min="6661" max="6661" width="13.140625" style="1" customWidth="1"/>
    <col min="6662" max="6662" width="10.7109375" style="1" customWidth="1"/>
    <col min="6663" max="6664" width="9.140625" style="1"/>
    <col min="6665" max="6665" width="10" style="1" customWidth="1"/>
    <col min="6666" max="6666" width="15.140625" style="1" customWidth="1"/>
    <col min="6667" max="6667" width="11.28515625" style="1" customWidth="1"/>
    <col min="6668" max="6668" width="12.5703125" style="1" customWidth="1"/>
    <col min="6669" max="6669" width="9.140625" style="1"/>
    <col min="6670" max="6670" width="23.28515625" style="1" customWidth="1"/>
    <col min="6671" max="6912" width="9.140625" style="1"/>
    <col min="6913" max="6913" width="7.140625" style="1" customWidth="1"/>
    <col min="6914" max="6914" width="11.28515625" style="1" customWidth="1"/>
    <col min="6915" max="6915" width="11.7109375" style="1" customWidth="1"/>
    <col min="6916" max="6916" width="30.140625" style="1" customWidth="1"/>
    <col min="6917" max="6917" width="13.140625" style="1" customWidth="1"/>
    <col min="6918" max="6918" width="10.7109375" style="1" customWidth="1"/>
    <col min="6919" max="6920" width="9.140625" style="1"/>
    <col min="6921" max="6921" width="10" style="1" customWidth="1"/>
    <col min="6922" max="6922" width="15.140625" style="1" customWidth="1"/>
    <col min="6923" max="6923" width="11.28515625" style="1" customWidth="1"/>
    <col min="6924" max="6924" width="12.5703125" style="1" customWidth="1"/>
    <col min="6925" max="6925" width="9.140625" style="1"/>
    <col min="6926" max="6926" width="23.28515625" style="1" customWidth="1"/>
    <col min="6927" max="7168" width="9.140625" style="1"/>
    <col min="7169" max="7169" width="7.140625" style="1" customWidth="1"/>
    <col min="7170" max="7170" width="11.28515625" style="1" customWidth="1"/>
    <col min="7171" max="7171" width="11.7109375" style="1" customWidth="1"/>
    <col min="7172" max="7172" width="30.140625" style="1" customWidth="1"/>
    <col min="7173" max="7173" width="13.140625" style="1" customWidth="1"/>
    <col min="7174" max="7174" width="10.7109375" style="1" customWidth="1"/>
    <col min="7175" max="7176" width="9.140625" style="1"/>
    <col min="7177" max="7177" width="10" style="1" customWidth="1"/>
    <col min="7178" max="7178" width="15.140625" style="1" customWidth="1"/>
    <col min="7179" max="7179" width="11.28515625" style="1" customWidth="1"/>
    <col min="7180" max="7180" width="12.5703125" style="1" customWidth="1"/>
    <col min="7181" max="7181" width="9.140625" style="1"/>
    <col min="7182" max="7182" width="23.28515625" style="1" customWidth="1"/>
    <col min="7183" max="7424" width="9.140625" style="1"/>
    <col min="7425" max="7425" width="7.140625" style="1" customWidth="1"/>
    <col min="7426" max="7426" width="11.28515625" style="1" customWidth="1"/>
    <col min="7427" max="7427" width="11.7109375" style="1" customWidth="1"/>
    <col min="7428" max="7428" width="30.140625" style="1" customWidth="1"/>
    <col min="7429" max="7429" width="13.140625" style="1" customWidth="1"/>
    <col min="7430" max="7430" width="10.7109375" style="1" customWidth="1"/>
    <col min="7431" max="7432" width="9.140625" style="1"/>
    <col min="7433" max="7433" width="10" style="1" customWidth="1"/>
    <col min="7434" max="7434" width="15.140625" style="1" customWidth="1"/>
    <col min="7435" max="7435" width="11.28515625" style="1" customWidth="1"/>
    <col min="7436" max="7436" width="12.5703125" style="1" customWidth="1"/>
    <col min="7437" max="7437" width="9.140625" style="1"/>
    <col min="7438" max="7438" width="23.28515625" style="1" customWidth="1"/>
    <col min="7439" max="7680" width="9.140625" style="1"/>
    <col min="7681" max="7681" width="7.140625" style="1" customWidth="1"/>
    <col min="7682" max="7682" width="11.28515625" style="1" customWidth="1"/>
    <col min="7683" max="7683" width="11.7109375" style="1" customWidth="1"/>
    <col min="7684" max="7684" width="30.140625" style="1" customWidth="1"/>
    <col min="7685" max="7685" width="13.140625" style="1" customWidth="1"/>
    <col min="7686" max="7686" width="10.7109375" style="1" customWidth="1"/>
    <col min="7687" max="7688" width="9.140625" style="1"/>
    <col min="7689" max="7689" width="10" style="1" customWidth="1"/>
    <col min="7690" max="7690" width="15.140625" style="1" customWidth="1"/>
    <col min="7691" max="7691" width="11.28515625" style="1" customWidth="1"/>
    <col min="7692" max="7692" width="12.5703125" style="1" customWidth="1"/>
    <col min="7693" max="7693" width="9.140625" style="1"/>
    <col min="7694" max="7694" width="23.28515625" style="1" customWidth="1"/>
    <col min="7695" max="7936" width="9.140625" style="1"/>
    <col min="7937" max="7937" width="7.140625" style="1" customWidth="1"/>
    <col min="7938" max="7938" width="11.28515625" style="1" customWidth="1"/>
    <col min="7939" max="7939" width="11.7109375" style="1" customWidth="1"/>
    <col min="7940" max="7940" width="30.140625" style="1" customWidth="1"/>
    <col min="7941" max="7941" width="13.140625" style="1" customWidth="1"/>
    <col min="7942" max="7942" width="10.7109375" style="1" customWidth="1"/>
    <col min="7943" max="7944" width="9.140625" style="1"/>
    <col min="7945" max="7945" width="10" style="1" customWidth="1"/>
    <col min="7946" max="7946" width="15.140625" style="1" customWidth="1"/>
    <col min="7947" max="7947" width="11.28515625" style="1" customWidth="1"/>
    <col min="7948" max="7948" width="12.5703125" style="1" customWidth="1"/>
    <col min="7949" max="7949" width="9.140625" style="1"/>
    <col min="7950" max="7950" width="23.28515625" style="1" customWidth="1"/>
    <col min="7951" max="8192" width="9.140625" style="1"/>
    <col min="8193" max="8193" width="7.140625" style="1" customWidth="1"/>
    <col min="8194" max="8194" width="11.28515625" style="1" customWidth="1"/>
    <col min="8195" max="8195" width="11.7109375" style="1" customWidth="1"/>
    <col min="8196" max="8196" width="30.140625" style="1" customWidth="1"/>
    <col min="8197" max="8197" width="13.140625" style="1" customWidth="1"/>
    <col min="8198" max="8198" width="10.7109375" style="1" customWidth="1"/>
    <col min="8199" max="8200" width="9.140625" style="1"/>
    <col min="8201" max="8201" width="10" style="1" customWidth="1"/>
    <col min="8202" max="8202" width="15.140625" style="1" customWidth="1"/>
    <col min="8203" max="8203" width="11.28515625" style="1" customWidth="1"/>
    <col min="8204" max="8204" width="12.5703125" style="1" customWidth="1"/>
    <col min="8205" max="8205" width="9.140625" style="1"/>
    <col min="8206" max="8206" width="23.28515625" style="1" customWidth="1"/>
    <col min="8207" max="8448" width="9.140625" style="1"/>
    <col min="8449" max="8449" width="7.140625" style="1" customWidth="1"/>
    <col min="8450" max="8450" width="11.28515625" style="1" customWidth="1"/>
    <col min="8451" max="8451" width="11.7109375" style="1" customWidth="1"/>
    <col min="8452" max="8452" width="30.140625" style="1" customWidth="1"/>
    <col min="8453" max="8453" width="13.140625" style="1" customWidth="1"/>
    <col min="8454" max="8454" width="10.7109375" style="1" customWidth="1"/>
    <col min="8455" max="8456" width="9.140625" style="1"/>
    <col min="8457" max="8457" width="10" style="1" customWidth="1"/>
    <col min="8458" max="8458" width="15.140625" style="1" customWidth="1"/>
    <col min="8459" max="8459" width="11.28515625" style="1" customWidth="1"/>
    <col min="8460" max="8460" width="12.5703125" style="1" customWidth="1"/>
    <col min="8461" max="8461" width="9.140625" style="1"/>
    <col min="8462" max="8462" width="23.28515625" style="1" customWidth="1"/>
    <col min="8463" max="8704" width="9.140625" style="1"/>
    <col min="8705" max="8705" width="7.140625" style="1" customWidth="1"/>
    <col min="8706" max="8706" width="11.28515625" style="1" customWidth="1"/>
    <col min="8707" max="8707" width="11.7109375" style="1" customWidth="1"/>
    <col min="8708" max="8708" width="30.140625" style="1" customWidth="1"/>
    <col min="8709" max="8709" width="13.140625" style="1" customWidth="1"/>
    <col min="8710" max="8710" width="10.7109375" style="1" customWidth="1"/>
    <col min="8711" max="8712" width="9.140625" style="1"/>
    <col min="8713" max="8713" width="10" style="1" customWidth="1"/>
    <col min="8714" max="8714" width="15.140625" style="1" customWidth="1"/>
    <col min="8715" max="8715" width="11.28515625" style="1" customWidth="1"/>
    <col min="8716" max="8716" width="12.5703125" style="1" customWidth="1"/>
    <col min="8717" max="8717" width="9.140625" style="1"/>
    <col min="8718" max="8718" width="23.28515625" style="1" customWidth="1"/>
    <col min="8719" max="8960" width="9.140625" style="1"/>
    <col min="8961" max="8961" width="7.140625" style="1" customWidth="1"/>
    <col min="8962" max="8962" width="11.28515625" style="1" customWidth="1"/>
    <col min="8963" max="8963" width="11.7109375" style="1" customWidth="1"/>
    <col min="8964" max="8964" width="30.140625" style="1" customWidth="1"/>
    <col min="8965" max="8965" width="13.140625" style="1" customWidth="1"/>
    <col min="8966" max="8966" width="10.7109375" style="1" customWidth="1"/>
    <col min="8967" max="8968" width="9.140625" style="1"/>
    <col min="8969" max="8969" width="10" style="1" customWidth="1"/>
    <col min="8970" max="8970" width="15.140625" style="1" customWidth="1"/>
    <col min="8971" max="8971" width="11.28515625" style="1" customWidth="1"/>
    <col min="8972" max="8972" width="12.5703125" style="1" customWidth="1"/>
    <col min="8973" max="8973" width="9.140625" style="1"/>
    <col min="8974" max="8974" width="23.28515625" style="1" customWidth="1"/>
    <col min="8975" max="9216" width="9.140625" style="1"/>
    <col min="9217" max="9217" width="7.140625" style="1" customWidth="1"/>
    <col min="9218" max="9218" width="11.28515625" style="1" customWidth="1"/>
    <col min="9219" max="9219" width="11.7109375" style="1" customWidth="1"/>
    <col min="9220" max="9220" width="30.140625" style="1" customWidth="1"/>
    <col min="9221" max="9221" width="13.140625" style="1" customWidth="1"/>
    <col min="9222" max="9222" width="10.7109375" style="1" customWidth="1"/>
    <col min="9223" max="9224" width="9.140625" style="1"/>
    <col min="9225" max="9225" width="10" style="1" customWidth="1"/>
    <col min="9226" max="9226" width="15.140625" style="1" customWidth="1"/>
    <col min="9227" max="9227" width="11.28515625" style="1" customWidth="1"/>
    <col min="9228" max="9228" width="12.5703125" style="1" customWidth="1"/>
    <col min="9229" max="9229" width="9.140625" style="1"/>
    <col min="9230" max="9230" width="23.28515625" style="1" customWidth="1"/>
    <col min="9231" max="9472" width="9.140625" style="1"/>
    <col min="9473" max="9473" width="7.140625" style="1" customWidth="1"/>
    <col min="9474" max="9474" width="11.28515625" style="1" customWidth="1"/>
    <col min="9475" max="9475" width="11.7109375" style="1" customWidth="1"/>
    <col min="9476" max="9476" width="30.140625" style="1" customWidth="1"/>
    <col min="9477" max="9477" width="13.140625" style="1" customWidth="1"/>
    <col min="9478" max="9478" width="10.7109375" style="1" customWidth="1"/>
    <col min="9479" max="9480" width="9.140625" style="1"/>
    <col min="9481" max="9481" width="10" style="1" customWidth="1"/>
    <col min="9482" max="9482" width="15.140625" style="1" customWidth="1"/>
    <col min="9483" max="9483" width="11.28515625" style="1" customWidth="1"/>
    <col min="9484" max="9484" width="12.5703125" style="1" customWidth="1"/>
    <col min="9485" max="9485" width="9.140625" style="1"/>
    <col min="9486" max="9486" width="23.28515625" style="1" customWidth="1"/>
    <col min="9487" max="9728" width="9.140625" style="1"/>
    <col min="9729" max="9729" width="7.140625" style="1" customWidth="1"/>
    <col min="9730" max="9730" width="11.28515625" style="1" customWidth="1"/>
    <col min="9731" max="9731" width="11.7109375" style="1" customWidth="1"/>
    <col min="9732" max="9732" width="30.140625" style="1" customWidth="1"/>
    <col min="9733" max="9733" width="13.140625" style="1" customWidth="1"/>
    <col min="9734" max="9734" width="10.7109375" style="1" customWidth="1"/>
    <col min="9735" max="9736" width="9.140625" style="1"/>
    <col min="9737" max="9737" width="10" style="1" customWidth="1"/>
    <col min="9738" max="9738" width="15.140625" style="1" customWidth="1"/>
    <col min="9739" max="9739" width="11.28515625" style="1" customWidth="1"/>
    <col min="9740" max="9740" width="12.5703125" style="1" customWidth="1"/>
    <col min="9741" max="9741" width="9.140625" style="1"/>
    <col min="9742" max="9742" width="23.28515625" style="1" customWidth="1"/>
    <col min="9743" max="9984" width="9.140625" style="1"/>
    <col min="9985" max="9985" width="7.140625" style="1" customWidth="1"/>
    <col min="9986" max="9986" width="11.28515625" style="1" customWidth="1"/>
    <col min="9987" max="9987" width="11.7109375" style="1" customWidth="1"/>
    <col min="9988" max="9988" width="30.140625" style="1" customWidth="1"/>
    <col min="9989" max="9989" width="13.140625" style="1" customWidth="1"/>
    <col min="9990" max="9990" width="10.7109375" style="1" customWidth="1"/>
    <col min="9991" max="9992" width="9.140625" style="1"/>
    <col min="9993" max="9993" width="10" style="1" customWidth="1"/>
    <col min="9994" max="9994" width="15.140625" style="1" customWidth="1"/>
    <col min="9995" max="9995" width="11.28515625" style="1" customWidth="1"/>
    <col min="9996" max="9996" width="12.5703125" style="1" customWidth="1"/>
    <col min="9997" max="9997" width="9.140625" style="1"/>
    <col min="9998" max="9998" width="23.28515625" style="1" customWidth="1"/>
    <col min="9999" max="10240" width="9.140625" style="1"/>
    <col min="10241" max="10241" width="7.140625" style="1" customWidth="1"/>
    <col min="10242" max="10242" width="11.28515625" style="1" customWidth="1"/>
    <col min="10243" max="10243" width="11.7109375" style="1" customWidth="1"/>
    <col min="10244" max="10244" width="30.140625" style="1" customWidth="1"/>
    <col min="10245" max="10245" width="13.140625" style="1" customWidth="1"/>
    <col min="10246" max="10246" width="10.7109375" style="1" customWidth="1"/>
    <col min="10247" max="10248" width="9.140625" style="1"/>
    <col min="10249" max="10249" width="10" style="1" customWidth="1"/>
    <col min="10250" max="10250" width="15.140625" style="1" customWidth="1"/>
    <col min="10251" max="10251" width="11.28515625" style="1" customWidth="1"/>
    <col min="10252" max="10252" width="12.5703125" style="1" customWidth="1"/>
    <col min="10253" max="10253" width="9.140625" style="1"/>
    <col min="10254" max="10254" width="23.28515625" style="1" customWidth="1"/>
    <col min="10255" max="10496" width="9.140625" style="1"/>
    <col min="10497" max="10497" width="7.140625" style="1" customWidth="1"/>
    <col min="10498" max="10498" width="11.28515625" style="1" customWidth="1"/>
    <col min="10499" max="10499" width="11.7109375" style="1" customWidth="1"/>
    <col min="10500" max="10500" width="30.140625" style="1" customWidth="1"/>
    <col min="10501" max="10501" width="13.140625" style="1" customWidth="1"/>
    <col min="10502" max="10502" width="10.7109375" style="1" customWidth="1"/>
    <col min="10503" max="10504" width="9.140625" style="1"/>
    <col min="10505" max="10505" width="10" style="1" customWidth="1"/>
    <col min="10506" max="10506" width="15.140625" style="1" customWidth="1"/>
    <col min="10507" max="10507" width="11.28515625" style="1" customWidth="1"/>
    <col min="10508" max="10508" width="12.5703125" style="1" customWidth="1"/>
    <col min="10509" max="10509" width="9.140625" style="1"/>
    <col min="10510" max="10510" width="23.28515625" style="1" customWidth="1"/>
    <col min="10511" max="10752" width="9.140625" style="1"/>
    <col min="10753" max="10753" width="7.140625" style="1" customWidth="1"/>
    <col min="10754" max="10754" width="11.28515625" style="1" customWidth="1"/>
    <col min="10755" max="10755" width="11.7109375" style="1" customWidth="1"/>
    <col min="10756" max="10756" width="30.140625" style="1" customWidth="1"/>
    <col min="10757" max="10757" width="13.140625" style="1" customWidth="1"/>
    <col min="10758" max="10758" width="10.7109375" style="1" customWidth="1"/>
    <col min="10759" max="10760" width="9.140625" style="1"/>
    <col min="10761" max="10761" width="10" style="1" customWidth="1"/>
    <col min="10762" max="10762" width="15.140625" style="1" customWidth="1"/>
    <col min="10763" max="10763" width="11.28515625" style="1" customWidth="1"/>
    <col min="10764" max="10764" width="12.5703125" style="1" customWidth="1"/>
    <col min="10765" max="10765" width="9.140625" style="1"/>
    <col min="10766" max="10766" width="23.28515625" style="1" customWidth="1"/>
    <col min="10767" max="11008" width="9.140625" style="1"/>
    <col min="11009" max="11009" width="7.140625" style="1" customWidth="1"/>
    <col min="11010" max="11010" width="11.28515625" style="1" customWidth="1"/>
    <col min="11011" max="11011" width="11.7109375" style="1" customWidth="1"/>
    <col min="11012" max="11012" width="30.140625" style="1" customWidth="1"/>
    <col min="11013" max="11013" width="13.140625" style="1" customWidth="1"/>
    <col min="11014" max="11014" width="10.7109375" style="1" customWidth="1"/>
    <col min="11015" max="11016" width="9.140625" style="1"/>
    <col min="11017" max="11017" width="10" style="1" customWidth="1"/>
    <col min="11018" max="11018" width="15.140625" style="1" customWidth="1"/>
    <col min="11019" max="11019" width="11.28515625" style="1" customWidth="1"/>
    <col min="11020" max="11020" width="12.5703125" style="1" customWidth="1"/>
    <col min="11021" max="11021" width="9.140625" style="1"/>
    <col min="11022" max="11022" width="23.28515625" style="1" customWidth="1"/>
    <col min="11023" max="11264" width="9.140625" style="1"/>
    <col min="11265" max="11265" width="7.140625" style="1" customWidth="1"/>
    <col min="11266" max="11266" width="11.28515625" style="1" customWidth="1"/>
    <col min="11267" max="11267" width="11.7109375" style="1" customWidth="1"/>
    <col min="11268" max="11268" width="30.140625" style="1" customWidth="1"/>
    <col min="11269" max="11269" width="13.140625" style="1" customWidth="1"/>
    <col min="11270" max="11270" width="10.7109375" style="1" customWidth="1"/>
    <col min="11271" max="11272" width="9.140625" style="1"/>
    <col min="11273" max="11273" width="10" style="1" customWidth="1"/>
    <col min="11274" max="11274" width="15.140625" style="1" customWidth="1"/>
    <col min="11275" max="11275" width="11.28515625" style="1" customWidth="1"/>
    <col min="11276" max="11276" width="12.5703125" style="1" customWidth="1"/>
    <col min="11277" max="11277" width="9.140625" style="1"/>
    <col min="11278" max="11278" width="23.28515625" style="1" customWidth="1"/>
    <col min="11279" max="11520" width="9.140625" style="1"/>
    <col min="11521" max="11521" width="7.140625" style="1" customWidth="1"/>
    <col min="11522" max="11522" width="11.28515625" style="1" customWidth="1"/>
    <col min="11523" max="11523" width="11.7109375" style="1" customWidth="1"/>
    <col min="11524" max="11524" width="30.140625" style="1" customWidth="1"/>
    <col min="11525" max="11525" width="13.140625" style="1" customWidth="1"/>
    <col min="11526" max="11526" width="10.7109375" style="1" customWidth="1"/>
    <col min="11527" max="11528" width="9.140625" style="1"/>
    <col min="11529" max="11529" width="10" style="1" customWidth="1"/>
    <col min="11530" max="11530" width="15.140625" style="1" customWidth="1"/>
    <col min="11531" max="11531" width="11.28515625" style="1" customWidth="1"/>
    <col min="11532" max="11532" width="12.5703125" style="1" customWidth="1"/>
    <col min="11533" max="11533" width="9.140625" style="1"/>
    <col min="11534" max="11534" width="23.28515625" style="1" customWidth="1"/>
    <col min="11535" max="11776" width="9.140625" style="1"/>
    <col min="11777" max="11777" width="7.140625" style="1" customWidth="1"/>
    <col min="11778" max="11778" width="11.28515625" style="1" customWidth="1"/>
    <col min="11779" max="11779" width="11.7109375" style="1" customWidth="1"/>
    <col min="11780" max="11780" width="30.140625" style="1" customWidth="1"/>
    <col min="11781" max="11781" width="13.140625" style="1" customWidth="1"/>
    <col min="11782" max="11782" width="10.7109375" style="1" customWidth="1"/>
    <col min="11783" max="11784" width="9.140625" style="1"/>
    <col min="11785" max="11785" width="10" style="1" customWidth="1"/>
    <col min="11786" max="11786" width="15.140625" style="1" customWidth="1"/>
    <col min="11787" max="11787" width="11.28515625" style="1" customWidth="1"/>
    <col min="11788" max="11788" width="12.5703125" style="1" customWidth="1"/>
    <col min="11789" max="11789" width="9.140625" style="1"/>
    <col min="11790" max="11790" width="23.28515625" style="1" customWidth="1"/>
    <col min="11791" max="12032" width="9.140625" style="1"/>
    <col min="12033" max="12033" width="7.140625" style="1" customWidth="1"/>
    <col min="12034" max="12034" width="11.28515625" style="1" customWidth="1"/>
    <col min="12035" max="12035" width="11.7109375" style="1" customWidth="1"/>
    <col min="12036" max="12036" width="30.140625" style="1" customWidth="1"/>
    <col min="12037" max="12037" width="13.140625" style="1" customWidth="1"/>
    <col min="12038" max="12038" width="10.7109375" style="1" customWidth="1"/>
    <col min="12039" max="12040" width="9.140625" style="1"/>
    <col min="12041" max="12041" width="10" style="1" customWidth="1"/>
    <col min="12042" max="12042" width="15.140625" style="1" customWidth="1"/>
    <col min="12043" max="12043" width="11.28515625" style="1" customWidth="1"/>
    <col min="12044" max="12044" width="12.5703125" style="1" customWidth="1"/>
    <col min="12045" max="12045" width="9.140625" style="1"/>
    <col min="12046" max="12046" width="23.28515625" style="1" customWidth="1"/>
    <col min="12047" max="12288" width="9.140625" style="1"/>
    <col min="12289" max="12289" width="7.140625" style="1" customWidth="1"/>
    <col min="12290" max="12290" width="11.28515625" style="1" customWidth="1"/>
    <col min="12291" max="12291" width="11.7109375" style="1" customWidth="1"/>
    <col min="12292" max="12292" width="30.140625" style="1" customWidth="1"/>
    <col min="12293" max="12293" width="13.140625" style="1" customWidth="1"/>
    <col min="12294" max="12294" width="10.7109375" style="1" customWidth="1"/>
    <col min="12295" max="12296" width="9.140625" style="1"/>
    <col min="12297" max="12297" width="10" style="1" customWidth="1"/>
    <col min="12298" max="12298" width="15.140625" style="1" customWidth="1"/>
    <col min="12299" max="12299" width="11.28515625" style="1" customWidth="1"/>
    <col min="12300" max="12300" width="12.5703125" style="1" customWidth="1"/>
    <col min="12301" max="12301" width="9.140625" style="1"/>
    <col min="12302" max="12302" width="23.28515625" style="1" customWidth="1"/>
    <col min="12303" max="12544" width="9.140625" style="1"/>
    <col min="12545" max="12545" width="7.140625" style="1" customWidth="1"/>
    <col min="12546" max="12546" width="11.28515625" style="1" customWidth="1"/>
    <col min="12547" max="12547" width="11.7109375" style="1" customWidth="1"/>
    <col min="12548" max="12548" width="30.140625" style="1" customWidth="1"/>
    <col min="12549" max="12549" width="13.140625" style="1" customWidth="1"/>
    <col min="12550" max="12550" width="10.7109375" style="1" customWidth="1"/>
    <col min="12551" max="12552" width="9.140625" style="1"/>
    <col min="12553" max="12553" width="10" style="1" customWidth="1"/>
    <col min="12554" max="12554" width="15.140625" style="1" customWidth="1"/>
    <col min="12555" max="12555" width="11.28515625" style="1" customWidth="1"/>
    <col min="12556" max="12556" width="12.5703125" style="1" customWidth="1"/>
    <col min="12557" max="12557" width="9.140625" style="1"/>
    <col min="12558" max="12558" width="23.28515625" style="1" customWidth="1"/>
    <col min="12559" max="12800" width="9.140625" style="1"/>
    <col min="12801" max="12801" width="7.140625" style="1" customWidth="1"/>
    <col min="12802" max="12802" width="11.28515625" style="1" customWidth="1"/>
    <col min="12803" max="12803" width="11.7109375" style="1" customWidth="1"/>
    <col min="12804" max="12804" width="30.140625" style="1" customWidth="1"/>
    <col min="12805" max="12805" width="13.140625" style="1" customWidth="1"/>
    <col min="12806" max="12806" width="10.7109375" style="1" customWidth="1"/>
    <col min="12807" max="12808" width="9.140625" style="1"/>
    <col min="12809" max="12809" width="10" style="1" customWidth="1"/>
    <col min="12810" max="12810" width="15.140625" style="1" customWidth="1"/>
    <col min="12811" max="12811" width="11.28515625" style="1" customWidth="1"/>
    <col min="12812" max="12812" width="12.5703125" style="1" customWidth="1"/>
    <col min="12813" max="12813" width="9.140625" style="1"/>
    <col min="12814" max="12814" width="23.28515625" style="1" customWidth="1"/>
    <col min="12815" max="13056" width="9.140625" style="1"/>
    <col min="13057" max="13057" width="7.140625" style="1" customWidth="1"/>
    <col min="13058" max="13058" width="11.28515625" style="1" customWidth="1"/>
    <col min="13059" max="13059" width="11.7109375" style="1" customWidth="1"/>
    <col min="13060" max="13060" width="30.140625" style="1" customWidth="1"/>
    <col min="13061" max="13061" width="13.140625" style="1" customWidth="1"/>
    <col min="13062" max="13062" width="10.7109375" style="1" customWidth="1"/>
    <col min="13063" max="13064" width="9.140625" style="1"/>
    <col min="13065" max="13065" width="10" style="1" customWidth="1"/>
    <col min="13066" max="13066" width="15.140625" style="1" customWidth="1"/>
    <col min="13067" max="13067" width="11.28515625" style="1" customWidth="1"/>
    <col min="13068" max="13068" width="12.5703125" style="1" customWidth="1"/>
    <col min="13069" max="13069" width="9.140625" style="1"/>
    <col min="13070" max="13070" width="23.28515625" style="1" customWidth="1"/>
    <col min="13071" max="13312" width="9.140625" style="1"/>
    <col min="13313" max="13313" width="7.140625" style="1" customWidth="1"/>
    <col min="13314" max="13314" width="11.28515625" style="1" customWidth="1"/>
    <col min="13315" max="13315" width="11.7109375" style="1" customWidth="1"/>
    <col min="13316" max="13316" width="30.140625" style="1" customWidth="1"/>
    <col min="13317" max="13317" width="13.140625" style="1" customWidth="1"/>
    <col min="13318" max="13318" width="10.7109375" style="1" customWidth="1"/>
    <col min="13319" max="13320" width="9.140625" style="1"/>
    <col min="13321" max="13321" width="10" style="1" customWidth="1"/>
    <col min="13322" max="13322" width="15.140625" style="1" customWidth="1"/>
    <col min="13323" max="13323" width="11.28515625" style="1" customWidth="1"/>
    <col min="13324" max="13324" width="12.5703125" style="1" customWidth="1"/>
    <col min="13325" max="13325" width="9.140625" style="1"/>
    <col min="13326" max="13326" width="23.28515625" style="1" customWidth="1"/>
    <col min="13327" max="13568" width="9.140625" style="1"/>
    <col min="13569" max="13569" width="7.140625" style="1" customWidth="1"/>
    <col min="13570" max="13570" width="11.28515625" style="1" customWidth="1"/>
    <col min="13571" max="13571" width="11.7109375" style="1" customWidth="1"/>
    <col min="13572" max="13572" width="30.140625" style="1" customWidth="1"/>
    <col min="13573" max="13573" width="13.140625" style="1" customWidth="1"/>
    <col min="13574" max="13574" width="10.7109375" style="1" customWidth="1"/>
    <col min="13575" max="13576" width="9.140625" style="1"/>
    <col min="13577" max="13577" width="10" style="1" customWidth="1"/>
    <col min="13578" max="13578" width="15.140625" style="1" customWidth="1"/>
    <col min="13579" max="13579" width="11.28515625" style="1" customWidth="1"/>
    <col min="13580" max="13580" width="12.5703125" style="1" customWidth="1"/>
    <col min="13581" max="13581" width="9.140625" style="1"/>
    <col min="13582" max="13582" width="23.28515625" style="1" customWidth="1"/>
    <col min="13583" max="13824" width="9.140625" style="1"/>
    <col min="13825" max="13825" width="7.140625" style="1" customWidth="1"/>
    <col min="13826" max="13826" width="11.28515625" style="1" customWidth="1"/>
    <col min="13827" max="13827" width="11.7109375" style="1" customWidth="1"/>
    <col min="13828" max="13828" width="30.140625" style="1" customWidth="1"/>
    <col min="13829" max="13829" width="13.140625" style="1" customWidth="1"/>
    <col min="13830" max="13830" width="10.7109375" style="1" customWidth="1"/>
    <col min="13831" max="13832" width="9.140625" style="1"/>
    <col min="13833" max="13833" width="10" style="1" customWidth="1"/>
    <col min="13834" max="13834" width="15.140625" style="1" customWidth="1"/>
    <col min="13835" max="13835" width="11.28515625" style="1" customWidth="1"/>
    <col min="13836" max="13836" width="12.5703125" style="1" customWidth="1"/>
    <col min="13837" max="13837" width="9.140625" style="1"/>
    <col min="13838" max="13838" width="23.28515625" style="1" customWidth="1"/>
    <col min="13839" max="14080" width="9.140625" style="1"/>
    <col min="14081" max="14081" width="7.140625" style="1" customWidth="1"/>
    <col min="14082" max="14082" width="11.28515625" style="1" customWidth="1"/>
    <col min="14083" max="14083" width="11.7109375" style="1" customWidth="1"/>
    <col min="14084" max="14084" width="30.140625" style="1" customWidth="1"/>
    <col min="14085" max="14085" width="13.140625" style="1" customWidth="1"/>
    <col min="14086" max="14086" width="10.7109375" style="1" customWidth="1"/>
    <col min="14087" max="14088" width="9.140625" style="1"/>
    <col min="14089" max="14089" width="10" style="1" customWidth="1"/>
    <col min="14090" max="14090" width="15.140625" style="1" customWidth="1"/>
    <col min="14091" max="14091" width="11.28515625" style="1" customWidth="1"/>
    <col min="14092" max="14092" width="12.5703125" style="1" customWidth="1"/>
    <col min="14093" max="14093" width="9.140625" style="1"/>
    <col min="14094" max="14094" width="23.28515625" style="1" customWidth="1"/>
    <col min="14095" max="14336" width="9.140625" style="1"/>
    <col min="14337" max="14337" width="7.140625" style="1" customWidth="1"/>
    <col min="14338" max="14338" width="11.28515625" style="1" customWidth="1"/>
    <col min="14339" max="14339" width="11.7109375" style="1" customWidth="1"/>
    <col min="14340" max="14340" width="30.140625" style="1" customWidth="1"/>
    <col min="14341" max="14341" width="13.140625" style="1" customWidth="1"/>
    <col min="14342" max="14342" width="10.7109375" style="1" customWidth="1"/>
    <col min="14343" max="14344" width="9.140625" style="1"/>
    <col min="14345" max="14345" width="10" style="1" customWidth="1"/>
    <col min="14346" max="14346" width="15.140625" style="1" customWidth="1"/>
    <col min="14347" max="14347" width="11.28515625" style="1" customWidth="1"/>
    <col min="14348" max="14348" width="12.5703125" style="1" customWidth="1"/>
    <col min="14349" max="14349" width="9.140625" style="1"/>
    <col min="14350" max="14350" width="23.28515625" style="1" customWidth="1"/>
    <col min="14351" max="14592" width="9.140625" style="1"/>
    <col min="14593" max="14593" width="7.140625" style="1" customWidth="1"/>
    <col min="14594" max="14594" width="11.28515625" style="1" customWidth="1"/>
    <col min="14595" max="14595" width="11.7109375" style="1" customWidth="1"/>
    <col min="14596" max="14596" width="30.140625" style="1" customWidth="1"/>
    <col min="14597" max="14597" width="13.140625" style="1" customWidth="1"/>
    <col min="14598" max="14598" width="10.7109375" style="1" customWidth="1"/>
    <col min="14599" max="14600" width="9.140625" style="1"/>
    <col min="14601" max="14601" width="10" style="1" customWidth="1"/>
    <col min="14602" max="14602" width="15.140625" style="1" customWidth="1"/>
    <col min="14603" max="14603" width="11.28515625" style="1" customWidth="1"/>
    <col min="14604" max="14604" width="12.5703125" style="1" customWidth="1"/>
    <col min="14605" max="14605" width="9.140625" style="1"/>
    <col min="14606" max="14606" width="23.28515625" style="1" customWidth="1"/>
    <col min="14607" max="14848" width="9.140625" style="1"/>
    <col min="14849" max="14849" width="7.140625" style="1" customWidth="1"/>
    <col min="14850" max="14850" width="11.28515625" style="1" customWidth="1"/>
    <col min="14851" max="14851" width="11.7109375" style="1" customWidth="1"/>
    <col min="14852" max="14852" width="30.140625" style="1" customWidth="1"/>
    <col min="14853" max="14853" width="13.140625" style="1" customWidth="1"/>
    <col min="14854" max="14854" width="10.7109375" style="1" customWidth="1"/>
    <col min="14855" max="14856" width="9.140625" style="1"/>
    <col min="14857" max="14857" width="10" style="1" customWidth="1"/>
    <col min="14858" max="14858" width="15.140625" style="1" customWidth="1"/>
    <col min="14859" max="14859" width="11.28515625" style="1" customWidth="1"/>
    <col min="14860" max="14860" width="12.5703125" style="1" customWidth="1"/>
    <col min="14861" max="14861" width="9.140625" style="1"/>
    <col min="14862" max="14862" width="23.28515625" style="1" customWidth="1"/>
    <col min="14863" max="15104" width="9.140625" style="1"/>
    <col min="15105" max="15105" width="7.140625" style="1" customWidth="1"/>
    <col min="15106" max="15106" width="11.28515625" style="1" customWidth="1"/>
    <col min="15107" max="15107" width="11.7109375" style="1" customWidth="1"/>
    <col min="15108" max="15108" width="30.140625" style="1" customWidth="1"/>
    <col min="15109" max="15109" width="13.140625" style="1" customWidth="1"/>
    <col min="15110" max="15110" width="10.7109375" style="1" customWidth="1"/>
    <col min="15111" max="15112" width="9.140625" style="1"/>
    <col min="15113" max="15113" width="10" style="1" customWidth="1"/>
    <col min="15114" max="15114" width="15.140625" style="1" customWidth="1"/>
    <col min="15115" max="15115" width="11.28515625" style="1" customWidth="1"/>
    <col min="15116" max="15116" width="12.5703125" style="1" customWidth="1"/>
    <col min="15117" max="15117" width="9.140625" style="1"/>
    <col min="15118" max="15118" width="23.28515625" style="1" customWidth="1"/>
    <col min="15119" max="15360" width="9.140625" style="1"/>
    <col min="15361" max="15361" width="7.140625" style="1" customWidth="1"/>
    <col min="15362" max="15362" width="11.28515625" style="1" customWidth="1"/>
    <col min="15363" max="15363" width="11.7109375" style="1" customWidth="1"/>
    <col min="15364" max="15364" width="30.140625" style="1" customWidth="1"/>
    <col min="15365" max="15365" width="13.140625" style="1" customWidth="1"/>
    <col min="15366" max="15366" width="10.7109375" style="1" customWidth="1"/>
    <col min="15367" max="15368" width="9.140625" style="1"/>
    <col min="15369" max="15369" width="10" style="1" customWidth="1"/>
    <col min="15370" max="15370" width="15.140625" style="1" customWidth="1"/>
    <col min="15371" max="15371" width="11.28515625" style="1" customWidth="1"/>
    <col min="15372" max="15372" width="12.5703125" style="1" customWidth="1"/>
    <col min="15373" max="15373" width="9.140625" style="1"/>
    <col min="15374" max="15374" width="23.28515625" style="1" customWidth="1"/>
    <col min="15375" max="15616" width="9.140625" style="1"/>
    <col min="15617" max="15617" width="7.140625" style="1" customWidth="1"/>
    <col min="15618" max="15618" width="11.28515625" style="1" customWidth="1"/>
    <col min="15619" max="15619" width="11.7109375" style="1" customWidth="1"/>
    <col min="15620" max="15620" width="30.140625" style="1" customWidth="1"/>
    <col min="15621" max="15621" width="13.140625" style="1" customWidth="1"/>
    <col min="15622" max="15622" width="10.7109375" style="1" customWidth="1"/>
    <col min="15623" max="15624" width="9.140625" style="1"/>
    <col min="15625" max="15625" width="10" style="1" customWidth="1"/>
    <col min="15626" max="15626" width="15.140625" style="1" customWidth="1"/>
    <col min="15627" max="15627" width="11.28515625" style="1" customWidth="1"/>
    <col min="15628" max="15628" width="12.5703125" style="1" customWidth="1"/>
    <col min="15629" max="15629" width="9.140625" style="1"/>
    <col min="15630" max="15630" width="23.28515625" style="1" customWidth="1"/>
    <col min="15631" max="15872" width="9.140625" style="1"/>
    <col min="15873" max="15873" width="7.140625" style="1" customWidth="1"/>
    <col min="15874" max="15874" width="11.28515625" style="1" customWidth="1"/>
    <col min="15875" max="15875" width="11.7109375" style="1" customWidth="1"/>
    <col min="15876" max="15876" width="30.140625" style="1" customWidth="1"/>
    <col min="15877" max="15877" width="13.140625" style="1" customWidth="1"/>
    <col min="15878" max="15878" width="10.7109375" style="1" customWidth="1"/>
    <col min="15879" max="15880" width="9.140625" style="1"/>
    <col min="15881" max="15881" width="10" style="1" customWidth="1"/>
    <col min="15882" max="15882" width="15.140625" style="1" customWidth="1"/>
    <col min="15883" max="15883" width="11.28515625" style="1" customWidth="1"/>
    <col min="15884" max="15884" width="12.5703125" style="1" customWidth="1"/>
    <col min="15885" max="15885" width="9.140625" style="1"/>
    <col min="15886" max="15886" width="23.28515625" style="1" customWidth="1"/>
    <col min="15887" max="16128" width="9.140625" style="1"/>
    <col min="16129" max="16129" width="7.140625" style="1" customWidth="1"/>
    <col min="16130" max="16130" width="11.28515625" style="1" customWidth="1"/>
    <col min="16131" max="16131" width="11.7109375" style="1" customWidth="1"/>
    <col min="16132" max="16132" width="30.140625" style="1" customWidth="1"/>
    <col min="16133" max="16133" width="13.140625" style="1" customWidth="1"/>
    <col min="16134" max="16134" width="10.7109375" style="1" customWidth="1"/>
    <col min="16135" max="16136" width="9.140625" style="1"/>
    <col min="16137" max="16137" width="10" style="1" customWidth="1"/>
    <col min="16138" max="16138" width="15.140625" style="1" customWidth="1"/>
    <col min="16139" max="16139" width="11.28515625" style="1" customWidth="1"/>
    <col min="16140" max="16140" width="12.5703125" style="1" customWidth="1"/>
    <col min="16141" max="16141" width="9.140625" style="1"/>
    <col min="16142" max="16142" width="23.28515625" style="1" customWidth="1"/>
    <col min="16143" max="16384" width="9.140625" style="1"/>
  </cols>
  <sheetData>
    <row r="1" spans="1:14" ht="18.75" x14ac:dyDescent="0.3">
      <c r="I1" s="2" t="s">
        <v>0</v>
      </c>
      <c r="J1" s="2"/>
      <c r="K1" s="2"/>
      <c r="L1" s="2"/>
      <c r="M1" s="3"/>
      <c r="N1" s="3"/>
    </row>
    <row r="2" spans="1:14" ht="18.75" x14ac:dyDescent="0.3">
      <c r="I2" s="2" t="s">
        <v>1</v>
      </c>
      <c r="J2" s="2"/>
      <c r="K2" s="2"/>
      <c r="L2" s="2"/>
      <c r="M2" s="3"/>
      <c r="N2" s="3"/>
    </row>
    <row r="3" spans="1:14" ht="18.75" x14ac:dyDescent="0.3">
      <c r="I3" s="2" t="s">
        <v>2</v>
      </c>
      <c r="J3" s="2"/>
      <c r="K3" s="2"/>
      <c r="L3" s="2"/>
      <c r="M3" s="3"/>
      <c r="N3" s="3"/>
    </row>
    <row r="4" spans="1:14" ht="18.75" x14ac:dyDescent="0.3">
      <c r="I4" s="2" t="s">
        <v>3</v>
      </c>
      <c r="J4" s="2"/>
      <c r="K4" s="2"/>
      <c r="L4" s="2"/>
      <c r="M4" s="3"/>
      <c r="N4" s="3"/>
    </row>
    <row r="5" spans="1:14" ht="18.75" x14ac:dyDescent="0.3">
      <c r="I5" s="2"/>
      <c r="J5" s="2"/>
      <c r="K5" s="2"/>
      <c r="L5" s="2"/>
      <c r="M5" s="3"/>
      <c r="N5" s="3"/>
    </row>
    <row r="6" spans="1:14" ht="18" customHeight="1" x14ac:dyDescent="0.3">
      <c r="I6" s="5" t="s">
        <v>4</v>
      </c>
      <c r="J6" s="5"/>
      <c r="K6" s="2"/>
      <c r="L6" s="2"/>
      <c r="M6" s="3"/>
      <c r="N6" s="3"/>
    </row>
    <row r="7" spans="1:14" ht="18.75" x14ac:dyDescent="0.3">
      <c r="I7" s="6"/>
      <c r="J7" s="2"/>
      <c r="K7" s="2"/>
      <c r="L7" s="2"/>
      <c r="M7" s="3"/>
      <c r="N7" s="3"/>
    </row>
    <row r="8" spans="1:14" ht="18.75" x14ac:dyDescent="0.3">
      <c r="I8" s="6" t="s">
        <v>5</v>
      </c>
      <c r="J8" s="2"/>
      <c r="K8" s="2"/>
      <c r="L8" s="2"/>
      <c r="M8" s="3"/>
      <c r="N8" s="3"/>
    </row>
    <row r="9" spans="1:14" ht="39" customHeight="1" x14ac:dyDescent="0.3">
      <c r="I9" s="7" t="s">
        <v>6</v>
      </c>
      <c r="J9" s="7"/>
      <c r="K9" s="7"/>
      <c r="L9" s="7"/>
      <c r="M9" s="7"/>
      <c r="N9" s="3"/>
    </row>
    <row r="10" spans="1:14" ht="18" customHeight="1" x14ac:dyDescent="0.3">
      <c r="I10" s="8" t="s">
        <v>7</v>
      </c>
      <c r="J10" s="8"/>
      <c r="K10" s="8"/>
      <c r="L10" s="9"/>
      <c r="M10" s="3"/>
      <c r="N10" s="3"/>
    </row>
    <row r="11" spans="1:14" ht="18.75" x14ac:dyDescent="0.3">
      <c r="I11" s="6" t="s">
        <v>8</v>
      </c>
      <c r="J11" s="2"/>
      <c r="K11" s="2"/>
      <c r="L11" s="2"/>
      <c r="M11" s="3"/>
      <c r="N11" s="3"/>
    </row>
    <row r="12" spans="1:14" ht="37.5" customHeight="1" x14ac:dyDescent="0.3">
      <c r="I12" s="10" t="s">
        <v>9</v>
      </c>
      <c r="J12" s="10"/>
      <c r="K12" s="10"/>
      <c r="L12" s="10"/>
      <c r="M12" s="10"/>
      <c r="N12" s="3"/>
    </row>
    <row r="13" spans="1:14" ht="22.5" x14ac:dyDescent="0.3">
      <c r="I13" s="8" t="s">
        <v>10</v>
      </c>
      <c r="J13" s="2"/>
      <c r="K13" s="2"/>
      <c r="L13" s="2"/>
      <c r="M13" s="3"/>
      <c r="N13" s="3"/>
    </row>
    <row r="14" spans="1:14" ht="18.75" x14ac:dyDescent="0.3">
      <c r="I14" s="6" t="s">
        <v>11</v>
      </c>
      <c r="J14" s="11"/>
      <c r="K14" s="11"/>
      <c r="L14" s="12"/>
      <c r="M14" s="13"/>
      <c r="N14" s="3"/>
    </row>
    <row r="16" spans="1:14" ht="18.75" x14ac:dyDescent="0.3">
      <c r="A16" s="14" t="s">
        <v>12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1:17" ht="18.75" x14ac:dyDescent="0.3">
      <c r="A17" s="15" t="s">
        <v>13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9" spans="1:17" ht="18.75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1:17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</row>
    <row r="21" spans="1:17" ht="18.75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7" ht="18.75" x14ac:dyDescent="0.3">
      <c r="A22" s="17" t="s">
        <v>14</v>
      </c>
      <c r="B22" s="18">
        <v>1000000</v>
      </c>
      <c r="C22" s="17"/>
      <c r="D22" s="19" t="s">
        <v>6</v>
      </c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7" x14ac:dyDescent="0.2">
      <c r="A23" s="20" t="s">
        <v>15</v>
      </c>
      <c r="B23" s="20"/>
      <c r="C23" s="20"/>
      <c r="D23" s="21" t="s">
        <v>16</v>
      </c>
      <c r="E23" s="21"/>
      <c r="F23" s="21"/>
      <c r="G23" s="21"/>
      <c r="H23" s="21"/>
      <c r="I23" s="21"/>
      <c r="J23" s="21"/>
      <c r="K23" s="21"/>
      <c r="L23" s="21"/>
      <c r="M23" s="20"/>
      <c r="N23" s="20"/>
    </row>
    <row r="25" spans="1:17" ht="18.75" x14ac:dyDescent="0.3">
      <c r="A25" s="17" t="s">
        <v>17</v>
      </c>
      <c r="B25" s="18">
        <v>1010000</v>
      </c>
      <c r="C25" s="17"/>
      <c r="D25" s="19" t="s">
        <v>6</v>
      </c>
      <c r="E25" s="19"/>
      <c r="F25" s="19"/>
      <c r="G25" s="19"/>
      <c r="H25" s="19"/>
      <c r="I25" s="19"/>
      <c r="J25" s="19"/>
      <c r="K25" s="19"/>
      <c r="L25" s="19"/>
      <c r="M25" s="2"/>
      <c r="N25" s="2"/>
    </row>
    <row r="26" spans="1:17" x14ac:dyDescent="0.2">
      <c r="A26" s="20" t="s">
        <v>18</v>
      </c>
      <c r="B26" s="20"/>
      <c r="C26" s="20"/>
      <c r="D26" s="21" t="s">
        <v>19</v>
      </c>
      <c r="E26" s="21"/>
      <c r="F26" s="21"/>
      <c r="G26" s="21"/>
      <c r="H26" s="21"/>
      <c r="I26" s="21"/>
      <c r="J26" s="21"/>
      <c r="K26" s="21"/>
      <c r="L26" s="21"/>
      <c r="M26" s="20"/>
      <c r="N26" s="20"/>
    </row>
    <row r="28" spans="1:17" ht="18.75" x14ac:dyDescent="0.3">
      <c r="A28" s="17" t="s">
        <v>20</v>
      </c>
      <c r="B28" s="22" t="s">
        <v>21</v>
      </c>
      <c r="C28" s="17"/>
      <c r="D28" s="22" t="s">
        <v>22</v>
      </c>
      <c r="E28" s="17"/>
      <c r="F28" s="19" t="s">
        <v>23</v>
      </c>
      <c r="G28" s="19"/>
      <c r="H28" s="19"/>
      <c r="I28" s="19"/>
      <c r="J28" s="19"/>
      <c r="K28" s="19"/>
      <c r="L28" s="19"/>
      <c r="M28" s="19"/>
      <c r="N28" s="19"/>
      <c r="O28" s="17"/>
      <c r="P28" s="23"/>
      <c r="Q28" s="23"/>
    </row>
    <row r="29" spans="1:17" ht="18.75" x14ac:dyDescent="0.3">
      <c r="A29" s="17"/>
      <c r="B29" s="24"/>
      <c r="C29" s="17"/>
      <c r="D29" s="24"/>
      <c r="E29" s="17"/>
      <c r="F29" s="25" t="s">
        <v>24</v>
      </c>
      <c r="G29" s="25"/>
      <c r="H29" s="25"/>
      <c r="I29" s="25"/>
      <c r="J29" s="25"/>
      <c r="K29" s="25"/>
      <c r="L29" s="25"/>
      <c r="M29" s="25"/>
      <c r="N29" s="25"/>
      <c r="O29" s="17"/>
      <c r="P29" s="23"/>
      <c r="Q29" s="23"/>
    </row>
    <row r="30" spans="1:17" x14ac:dyDescent="0.2">
      <c r="A30" s="20" t="s">
        <v>18</v>
      </c>
      <c r="B30" s="20"/>
      <c r="C30" s="20"/>
      <c r="D30" s="26" t="s">
        <v>25</v>
      </c>
      <c r="E30" s="26"/>
      <c r="F30" s="26"/>
      <c r="G30" s="26"/>
      <c r="H30" s="26"/>
      <c r="I30" s="26"/>
      <c r="J30" s="26"/>
      <c r="K30" s="26"/>
      <c r="L30" s="26"/>
      <c r="M30" s="27"/>
      <c r="N30" s="27"/>
      <c r="O30" s="28"/>
    </row>
    <row r="32" spans="1:17" ht="18.75" x14ac:dyDescent="0.3">
      <c r="A32" s="2" t="s">
        <v>26</v>
      </c>
      <c r="B32" s="2"/>
      <c r="C32" s="2"/>
      <c r="D32" s="2"/>
      <c r="E32" s="2"/>
      <c r="F32" s="2"/>
      <c r="G32" s="2"/>
      <c r="H32" s="2"/>
      <c r="I32" s="2"/>
      <c r="J32" s="29">
        <f>J33+J34</f>
        <v>54451.4</v>
      </c>
      <c r="K32" s="2" t="s">
        <v>27</v>
      </c>
      <c r="L32" s="2"/>
      <c r="M32" s="2"/>
      <c r="N32" s="2"/>
    </row>
    <row r="33" spans="1:14" ht="18.75" x14ac:dyDescent="0.3">
      <c r="A33" s="2" t="s">
        <v>28</v>
      </c>
      <c r="B33" s="2"/>
      <c r="C33" s="2"/>
      <c r="D33" s="2"/>
      <c r="E33" s="2"/>
      <c r="F33" s="2"/>
      <c r="G33" s="2"/>
      <c r="H33" s="2"/>
      <c r="I33" s="2"/>
      <c r="J33" s="29">
        <f>E65</f>
        <v>47097.111000000004</v>
      </c>
      <c r="K33" s="2" t="s">
        <v>27</v>
      </c>
      <c r="L33" s="2"/>
      <c r="M33" s="2"/>
      <c r="N33" s="2"/>
    </row>
    <row r="34" spans="1:14" ht="18.75" x14ac:dyDescent="0.3">
      <c r="A34" s="2" t="s">
        <v>29</v>
      </c>
      <c r="B34" s="2"/>
      <c r="C34" s="2"/>
      <c r="D34" s="2"/>
      <c r="E34" s="2"/>
      <c r="F34" s="2"/>
      <c r="G34" s="2"/>
      <c r="H34" s="2"/>
      <c r="I34" s="2"/>
      <c r="J34" s="29">
        <f>G65</f>
        <v>7354.2889999999989</v>
      </c>
      <c r="K34" s="2" t="s">
        <v>30</v>
      </c>
      <c r="L34" s="2"/>
      <c r="M34" s="2"/>
      <c r="N34" s="2"/>
    </row>
    <row r="35" spans="1:14" ht="18.75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ht="18" customHeight="1" x14ac:dyDescent="0.3">
      <c r="A36" s="2" t="s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ht="18.75" x14ac:dyDescent="0.3">
      <c r="A37" s="2"/>
      <c r="B37" s="30" t="s">
        <v>32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ht="18.75" x14ac:dyDescent="0.3">
      <c r="A38" s="2"/>
      <c r="B38" s="30" t="s">
        <v>33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ht="18.75" x14ac:dyDescent="0.3">
      <c r="A39" s="2"/>
      <c r="B39" s="30" t="s">
        <v>34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4" ht="18.75" x14ac:dyDescent="0.3">
      <c r="A40" s="2"/>
      <c r="B40" s="30" t="s">
        <v>35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1:14" ht="18.75" x14ac:dyDescent="0.3">
      <c r="A41" s="2"/>
      <c r="B41" s="30" t="s">
        <v>36</v>
      </c>
      <c r="C41" s="31"/>
      <c r="D41" s="31"/>
      <c r="E41" s="31"/>
      <c r="F41" s="2"/>
      <c r="G41" s="2"/>
      <c r="H41" s="2"/>
      <c r="I41" s="2"/>
      <c r="J41" s="2"/>
      <c r="K41" s="2"/>
      <c r="L41" s="2"/>
      <c r="M41" s="2"/>
      <c r="N41" s="2"/>
    </row>
    <row r="42" spans="1:14" ht="18.75" x14ac:dyDescent="0.3">
      <c r="A42" s="2"/>
      <c r="B42" s="30" t="s">
        <v>37</v>
      </c>
      <c r="C42" s="31"/>
      <c r="D42" s="31"/>
      <c r="E42" s="31"/>
      <c r="F42" s="2"/>
      <c r="G42" s="2"/>
      <c r="H42" s="2"/>
      <c r="I42" s="2"/>
      <c r="J42" s="2"/>
      <c r="K42" s="2"/>
      <c r="L42" s="2"/>
      <c r="M42" s="2"/>
      <c r="N42" s="2"/>
    </row>
    <row r="43" spans="1:14" ht="36" customHeight="1" x14ac:dyDescent="0.3">
      <c r="A43" s="2"/>
      <c r="B43" s="32" t="s">
        <v>38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2"/>
      <c r="N43" s="2"/>
    </row>
    <row r="44" spans="1:14" ht="18.75" x14ac:dyDescent="0.3">
      <c r="A44" s="2"/>
      <c r="B44" s="30" t="s">
        <v>39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ht="18.75" x14ac:dyDescent="0.3">
      <c r="A45" s="2"/>
      <c r="B45" s="30" t="s">
        <v>40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8.75" hidden="1" x14ac:dyDescent="0.3">
      <c r="A46" s="2"/>
      <c r="B46" s="30" t="s">
        <v>41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8.75" x14ac:dyDescent="0.3">
      <c r="A47" s="2"/>
      <c r="B47" s="30" t="s">
        <v>42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8.75" x14ac:dyDescent="0.3">
      <c r="A48" s="2"/>
      <c r="B48" s="33" t="s">
        <v>43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6" ht="18.75" x14ac:dyDescent="0.3">
      <c r="A49" s="2"/>
      <c r="B49" s="33" t="s">
        <v>44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6" ht="18.75" x14ac:dyDescent="0.3">
      <c r="A50" s="34"/>
      <c r="B50" s="35" t="s">
        <v>45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"/>
      <c r="P50" s="2"/>
    </row>
    <row r="51" spans="1:16" ht="18.75" x14ac:dyDescent="0.3">
      <c r="A51" s="34"/>
      <c r="B51" s="35" t="s">
        <v>46</v>
      </c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"/>
      <c r="P51" s="2"/>
    </row>
    <row r="52" spans="1:16" s="38" customFormat="1" ht="18.75" x14ac:dyDescent="0.3">
      <c r="A52" s="11"/>
      <c r="B52" s="36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37"/>
      <c r="P52" s="11"/>
    </row>
    <row r="53" spans="1:16" ht="18.75" x14ac:dyDescent="0.3">
      <c r="A53" s="2" t="s">
        <v>47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17"/>
      <c r="P53" s="2"/>
    </row>
    <row r="54" spans="1:16" ht="18.75" hidden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1:16" ht="18.75" x14ac:dyDescent="0.3">
      <c r="A55" s="2" t="s">
        <v>48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39"/>
      <c r="M55" s="2"/>
      <c r="N55" s="2"/>
    </row>
    <row r="56" spans="1:16" ht="18.75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39"/>
      <c r="M56" s="2"/>
      <c r="N56" s="2"/>
    </row>
    <row r="57" spans="1:16" s="44" customFormat="1" ht="44.25" customHeight="1" x14ac:dyDescent="0.25">
      <c r="A57" s="40" t="s">
        <v>49</v>
      </c>
      <c r="B57" s="40" t="s">
        <v>50</v>
      </c>
      <c r="C57" s="40" t="s">
        <v>51</v>
      </c>
      <c r="D57" s="41" t="s">
        <v>52</v>
      </c>
      <c r="E57" s="41"/>
      <c r="F57" s="41"/>
      <c r="G57" s="41"/>
      <c r="H57" s="41"/>
      <c r="I57" s="41"/>
      <c r="J57" s="41"/>
      <c r="K57" s="42"/>
      <c r="L57" s="42"/>
      <c r="M57" s="42"/>
      <c r="N57" s="42"/>
      <c r="O57" s="43"/>
    </row>
    <row r="58" spans="1:16" s="44" customFormat="1" ht="21" customHeight="1" x14ac:dyDescent="0.25">
      <c r="A58" s="45" t="s">
        <v>53</v>
      </c>
      <c r="B58" s="45" t="s">
        <v>53</v>
      </c>
      <c r="C58" s="45" t="s">
        <v>53</v>
      </c>
      <c r="D58" s="46" t="s">
        <v>53</v>
      </c>
      <c r="E58" s="46"/>
      <c r="F58" s="46"/>
      <c r="G58" s="46"/>
      <c r="H58" s="46"/>
      <c r="I58" s="46"/>
      <c r="J58" s="46"/>
      <c r="K58" s="42"/>
      <c r="L58" s="42"/>
      <c r="M58" s="42"/>
      <c r="N58" s="42"/>
      <c r="O58" s="43"/>
    </row>
    <row r="59" spans="1:16" ht="18.75" customHeight="1" x14ac:dyDescent="0.2"/>
    <row r="60" spans="1:16" ht="26.25" customHeight="1" x14ac:dyDescent="0.3">
      <c r="A60" s="2" t="s">
        <v>54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6" x14ac:dyDescent="0.2">
      <c r="J61" s="47" t="s">
        <v>55</v>
      </c>
    </row>
    <row r="62" spans="1:16" s="44" customFormat="1" ht="44.25" customHeight="1" x14ac:dyDescent="0.25">
      <c r="A62" s="40" t="s">
        <v>49</v>
      </c>
      <c r="B62" s="40" t="s">
        <v>50</v>
      </c>
      <c r="C62" s="40" t="s">
        <v>51</v>
      </c>
      <c r="D62" s="48" t="s">
        <v>56</v>
      </c>
      <c r="E62" s="49" t="s">
        <v>57</v>
      </c>
      <c r="F62" s="50"/>
      <c r="G62" s="49" t="s">
        <v>58</v>
      </c>
      <c r="H62" s="49"/>
      <c r="I62" s="41" t="s">
        <v>59</v>
      </c>
      <c r="J62" s="41"/>
      <c r="K62" s="42"/>
      <c r="L62" s="42"/>
      <c r="M62" s="42"/>
      <c r="N62" s="42"/>
      <c r="O62" s="43"/>
    </row>
    <row r="63" spans="1:16" s="57" customFormat="1" ht="15.75" customHeight="1" x14ac:dyDescent="0.25">
      <c r="A63" s="51">
        <v>1</v>
      </c>
      <c r="B63" s="51">
        <v>2</v>
      </c>
      <c r="C63" s="51">
        <v>3</v>
      </c>
      <c r="D63" s="52">
        <v>4</v>
      </c>
      <c r="E63" s="53">
        <v>5</v>
      </c>
      <c r="F63" s="53"/>
      <c r="G63" s="53">
        <v>6</v>
      </c>
      <c r="H63" s="53"/>
      <c r="I63" s="54">
        <v>7</v>
      </c>
      <c r="J63" s="54"/>
      <c r="K63" s="55"/>
      <c r="L63" s="55"/>
      <c r="M63" s="55"/>
      <c r="N63" s="55"/>
      <c r="O63" s="56"/>
    </row>
    <row r="64" spans="1:16" s="44" customFormat="1" ht="82.5" customHeight="1" x14ac:dyDescent="0.25">
      <c r="A64" s="58">
        <v>1</v>
      </c>
      <c r="B64" s="59" t="s">
        <v>21</v>
      </c>
      <c r="C64" s="59" t="s">
        <v>22</v>
      </c>
      <c r="D64" s="60" t="s">
        <v>60</v>
      </c>
      <c r="E64" s="61">
        <f>(46609.9+471)+16.211</f>
        <v>47097.111000000004</v>
      </c>
      <c r="F64" s="61"/>
      <c r="G64" s="62">
        <f>(4321+25+1491.7+42.4+865.4)+625-16.211</f>
        <v>7354.2889999999989</v>
      </c>
      <c r="H64" s="62"/>
      <c r="I64" s="63">
        <f>E64+G64</f>
        <v>54451.4</v>
      </c>
      <c r="J64" s="64"/>
      <c r="O64" s="43"/>
    </row>
    <row r="65" spans="1:15" s="44" customFormat="1" ht="26.25" customHeight="1" x14ac:dyDescent="0.2">
      <c r="A65" s="65"/>
      <c r="B65" s="66"/>
      <c r="C65" s="67"/>
      <c r="D65" s="65" t="s">
        <v>61</v>
      </c>
      <c r="E65" s="68">
        <f>E64</f>
        <v>47097.111000000004</v>
      </c>
      <c r="F65" s="68"/>
      <c r="G65" s="68">
        <f>G64</f>
        <v>7354.2889999999989</v>
      </c>
      <c r="H65" s="68"/>
      <c r="I65" s="68">
        <f>I64</f>
        <v>54451.4</v>
      </c>
      <c r="J65" s="68"/>
      <c r="O65" s="43"/>
    </row>
    <row r="66" spans="1:15" ht="24" customHeight="1" x14ac:dyDescent="0.2"/>
    <row r="67" spans="1:15" ht="24" customHeight="1" x14ac:dyDescent="0.3">
      <c r="A67" s="2" t="s">
        <v>62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5" ht="18.75" customHeight="1" x14ac:dyDescent="0.2">
      <c r="J68" s="47" t="s">
        <v>55</v>
      </c>
    </row>
    <row r="69" spans="1:15" s="44" customFormat="1" ht="49.5" customHeight="1" x14ac:dyDescent="0.2">
      <c r="A69" s="69" t="s">
        <v>63</v>
      </c>
      <c r="B69" s="70"/>
      <c r="C69" s="71"/>
      <c r="D69" s="72" t="s">
        <v>50</v>
      </c>
      <c r="E69" s="49" t="s">
        <v>57</v>
      </c>
      <c r="F69" s="50"/>
      <c r="G69" s="49" t="s">
        <v>58</v>
      </c>
      <c r="H69" s="49"/>
      <c r="I69" s="41" t="s">
        <v>59</v>
      </c>
      <c r="J69" s="41"/>
      <c r="O69" s="43"/>
    </row>
    <row r="70" spans="1:15" s="79" customFormat="1" ht="12.75" customHeight="1" x14ac:dyDescent="0.2">
      <c r="A70" s="73">
        <v>1</v>
      </c>
      <c r="B70" s="74"/>
      <c r="C70" s="75"/>
      <c r="D70" s="76">
        <v>2</v>
      </c>
      <c r="E70" s="77">
        <v>3</v>
      </c>
      <c r="F70" s="77"/>
      <c r="G70" s="77">
        <v>4</v>
      </c>
      <c r="H70" s="77"/>
      <c r="I70" s="78">
        <v>5</v>
      </c>
      <c r="J70" s="78"/>
      <c r="O70" s="80"/>
    </row>
    <row r="71" spans="1:15" s="44" customFormat="1" ht="15" customHeight="1" x14ac:dyDescent="0.25">
      <c r="A71" s="81" t="s">
        <v>53</v>
      </c>
      <c r="B71" s="82"/>
      <c r="C71" s="83"/>
      <c r="D71" s="59" t="s">
        <v>53</v>
      </c>
      <c r="E71" s="68" t="s">
        <v>53</v>
      </c>
      <c r="F71" s="68"/>
      <c r="G71" s="68" t="s">
        <v>53</v>
      </c>
      <c r="H71" s="68"/>
      <c r="I71" s="84" t="s">
        <v>53</v>
      </c>
      <c r="J71" s="84"/>
      <c r="O71" s="43"/>
    </row>
    <row r="72" spans="1:15" s="44" customFormat="1" ht="15" hidden="1" x14ac:dyDescent="0.25">
      <c r="A72" s="85"/>
      <c r="B72" s="86"/>
      <c r="C72" s="87"/>
      <c r="D72" s="88"/>
      <c r="E72" s="68"/>
      <c r="F72" s="68"/>
      <c r="G72" s="68"/>
      <c r="H72" s="68"/>
      <c r="I72" s="84"/>
      <c r="J72" s="84"/>
      <c r="O72" s="43"/>
    </row>
    <row r="73" spans="1:15" s="44" customFormat="1" ht="15" hidden="1" x14ac:dyDescent="0.25">
      <c r="A73" s="81"/>
      <c r="B73" s="82"/>
      <c r="C73" s="83"/>
      <c r="D73" s="88"/>
      <c r="E73" s="68"/>
      <c r="F73" s="68"/>
      <c r="G73" s="68"/>
      <c r="H73" s="68"/>
      <c r="I73" s="84"/>
      <c r="J73" s="84"/>
      <c r="O73" s="43"/>
    </row>
    <row r="74" spans="1:15" s="44" customFormat="1" ht="15" customHeight="1" x14ac:dyDescent="0.25">
      <c r="A74" s="89" t="s">
        <v>61</v>
      </c>
      <c r="B74" s="90"/>
      <c r="C74" s="91"/>
      <c r="D74" s="88"/>
      <c r="E74" s="68"/>
      <c r="F74" s="68"/>
      <c r="G74" s="68"/>
      <c r="H74" s="68"/>
      <c r="I74" s="84"/>
      <c r="J74" s="84"/>
      <c r="O74" s="43"/>
    </row>
    <row r="75" spans="1:15" ht="18.75" x14ac:dyDescent="0.3">
      <c r="A75" s="2" t="s">
        <v>64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5" x14ac:dyDescent="0.2">
      <c r="J76" s="47"/>
    </row>
    <row r="77" spans="1:15" s="93" customFormat="1" ht="28.5" customHeight="1" x14ac:dyDescent="0.25">
      <c r="A77" s="40" t="s">
        <v>49</v>
      </c>
      <c r="B77" s="40" t="s">
        <v>50</v>
      </c>
      <c r="C77" s="69" t="s">
        <v>65</v>
      </c>
      <c r="D77" s="71"/>
      <c r="E77" s="92" t="s">
        <v>66</v>
      </c>
      <c r="F77" s="69" t="s">
        <v>67</v>
      </c>
      <c r="G77" s="71"/>
      <c r="H77" s="69" t="s">
        <v>68</v>
      </c>
      <c r="I77" s="70"/>
      <c r="J77" s="71"/>
      <c r="O77" s="94"/>
    </row>
    <row r="78" spans="1:15" s="47" customFormat="1" ht="12.75" customHeight="1" x14ac:dyDescent="0.2">
      <c r="A78" s="51">
        <v>1</v>
      </c>
      <c r="B78" s="51">
        <v>2</v>
      </c>
      <c r="C78" s="95">
        <v>3</v>
      </c>
      <c r="D78" s="96"/>
      <c r="E78" s="97">
        <v>4</v>
      </c>
      <c r="F78" s="95">
        <v>5</v>
      </c>
      <c r="G78" s="96"/>
      <c r="H78" s="95">
        <v>6</v>
      </c>
      <c r="I78" s="98"/>
      <c r="J78" s="96"/>
      <c r="O78" s="99"/>
    </row>
    <row r="79" spans="1:15" s="47" customFormat="1" ht="46.5" customHeight="1" x14ac:dyDescent="0.2">
      <c r="A79" s="51"/>
      <c r="B79" s="51">
        <v>1011100</v>
      </c>
      <c r="C79" s="100" t="s">
        <v>60</v>
      </c>
      <c r="D79" s="101"/>
      <c r="E79" s="97"/>
      <c r="F79" s="102"/>
      <c r="G79" s="103"/>
      <c r="H79" s="102"/>
      <c r="I79" s="104"/>
      <c r="J79" s="103"/>
      <c r="O79" s="99"/>
    </row>
    <row r="80" spans="1:15" s="93" customFormat="1" ht="12.75" customHeight="1" x14ac:dyDescent="0.25">
      <c r="A80" s="105">
        <v>1</v>
      </c>
      <c r="B80" s="59"/>
      <c r="C80" s="106" t="s">
        <v>69</v>
      </c>
      <c r="D80" s="107"/>
      <c r="E80" s="92"/>
      <c r="F80" s="69"/>
      <c r="G80" s="71"/>
      <c r="H80" s="69"/>
      <c r="I80" s="70"/>
      <c r="J80" s="71"/>
      <c r="O80" s="94"/>
    </row>
    <row r="81" spans="1:15" s="93" customFormat="1" ht="12.75" customHeight="1" x14ac:dyDescent="0.25">
      <c r="A81" s="108" t="s">
        <v>70</v>
      </c>
      <c r="B81" s="59"/>
      <c r="C81" s="109" t="s">
        <v>71</v>
      </c>
      <c r="D81" s="110"/>
      <c r="E81" s="111" t="s">
        <v>72</v>
      </c>
      <c r="F81" s="112" t="s">
        <v>73</v>
      </c>
      <c r="G81" s="113"/>
      <c r="H81" s="69">
        <v>5</v>
      </c>
      <c r="I81" s="70"/>
      <c r="J81" s="71"/>
      <c r="O81" s="94"/>
    </row>
    <row r="82" spans="1:15" s="93" customFormat="1" ht="35.25" customHeight="1" x14ac:dyDescent="0.25">
      <c r="A82" s="108" t="s">
        <v>74</v>
      </c>
      <c r="B82" s="59"/>
      <c r="C82" s="114" t="s">
        <v>75</v>
      </c>
      <c r="D82" s="115"/>
      <c r="E82" s="116" t="s">
        <v>72</v>
      </c>
      <c r="F82" s="117" t="s">
        <v>76</v>
      </c>
      <c r="G82" s="118"/>
      <c r="H82" s="119">
        <v>3</v>
      </c>
      <c r="I82" s="120"/>
      <c r="J82" s="121"/>
      <c r="O82" s="94"/>
    </row>
    <row r="83" spans="1:15" s="93" customFormat="1" ht="35.25" customHeight="1" x14ac:dyDescent="0.25">
      <c r="A83" s="108" t="s">
        <v>77</v>
      </c>
      <c r="B83" s="59"/>
      <c r="C83" s="114" t="s">
        <v>78</v>
      </c>
      <c r="D83" s="115"/>
      <c r="E83" s="116" t="s">
        <v>72</v>
      </c>
      <c r="F83" s="117" t="s">
        <v>76</v>
      </c>
      <c r="G83" s="118"/>
      <c r="H83" s="119">
        <v>1</v>
      </c>
      <c r="I83" s="120"/>
      <c r="J83" s="121"/>
      <c r="O83" s="94"/>
    </row>
    <row r="84" spans="1:15" s="93" customFormat="1" ht="56.25" customHeight="1" x14ac:dyDescent="0.25">
      <c r="A84" s="108" t="s">
        <v>79</v>
      </c>
      <c r="B84" s="59"/>
      <c r="C84" s="122" t="s">
        <v>80</v>
      </c>
      <c r="D84" s="123"/>
      <c r="E84" s="111" t="s">
        <v>72</v>
      </c>
      <c r="F84" s="124" t="s">
        <v>81</v>
      </c>
      <c r="G84" s="125"/>
      <c r="H84" s="126">
        <f>H85+H86+H87+H88+H89</f>
        <v>546</v>
      </c>
      <c r="I84" s="70"/>
      <c r="J84" s="71"/>
      <c r="O84" s="94"/>
    </row>
    <row r="85" spans="1:15" s="93" customFormat="1" ht="24" customHeight="1" x14ac:dyDescent="0.25">
      <c r="A85" s="108" t="s">
        <v>82</v>
      </c>
      <c r="B85" s="59"/>
      <c r="C85" s="122" t="s">
        <v>83</v>
      </c>
      <c r="D85" s="123"/>
      <c r="E85" s="111" t="s">
        <v>72</v>
      </c>
      <c r="F85" s="124" t="s">
        <v>84</v>
      </c>
      <c r="G85" s="125"/>
      <c r="H85" s="69">
        <v>19</v>
      </c>
      <c r="I85" s="70"/>
      <c r="J85" s="71"/>
      <c r="O85" s="94"/>
    </row>
    <row r="86" spans="1:15" s="93" customFormat="1" ht="20.25" customHeight="1" x14ac:dyDescent="0.25">
      <c r="A86" s="108" t="s">
        <v>85</v>
      </c>
      <c r="B86" s="59"/>
      <c r="C86" s="122" t="s">
        <v>86</v>
      </c>
      <c r="D86" s="123"/>
      <c r="E86" s="111" t="s">
        <v>72</v>
      </c>
      <c r="F86" s="124" t="s">
        <v>84</v>
      </c>
      <c r="G86" s="125"/>
      <c r="H86" s="69">
        <v>472</v>
      </c>
      <c r="I86" s="70"/>
      <c r="J86" s="71"/>
      <c r="O86" s="94"/>
    </row>
    <row r="87" spans="1:15" s="93" customFormat="1" ht="20.25" customHeight="1" x14ac:dyDescent="0.25">
      <c r="A87" s="108" t="s">
        <v>87</v>
      </c>
      <c r="B87" s="59"/>
      <c r="C87" s="122" t="s">
        <v>88</v>
      </c>
      <c r="D87" s="123"/>
      <c r="E87" s="111" t="s">
        <v>72</v>
      </c>
      <c r="F87" s="124" t="s">
        <v>84</v>
      </c>
      <c r="G87" s="125"/>
      <c r="H87" s="69">
        <v>13</v>
      </c>
      <c r="I87" s="70"/>
      <c r="J87" s="71"/>
      <c r="O87" s="94"/>
    </row>
    <row r="88" spans="1:15" s="93" customFormat="1" ht="25.5" customHeight="1" x14ac:dyDescent="0.25">
      <c r="A88" s="108" t="s">
        <v>89</v>
      </c>
      <c r="B88" s="59"/>
      <c r="C88" s="122" t="s">
        <v>90</v>
      </c>
      <c r="D88" s="123"/>
      <c r="E88" s="111" t="s">
        <v>72</v>
      </c>
      <c r="F88" s="124" t="s">
        <v>84</v>
      </c>
      <c r="G88" s="125"/>
      <c r="H88" s="69">
        <v>36</v>
      </c>
      <c r="I88" s="70"/>
      <c r="J88" s="71"/>
      <c r="O88" s="94"/>
    </row>
    <row r="89" spans="1:15" s="93" customFormat="1" ht="24.75" customHeight="1" x14ac:dyDescent="0.25">
      <c r="A89" s="127" t="s">
        <v>91</v>
      </c>
      <c r="B89" s="128"/>
      <c r="C89" s="122" t="s">
        <v>92</v>
      </c>
      <c r="D89" s="123"/>
      <c r="E89" s="111" t="s">
        <v>72</v>
      </c>
      <c r="F89" s="124" t="s">
        <v>84</v>
      </c>
      <c r="G89" s="125"/>
      <c r="H89" s="126">
        <v>6</v>
      </c>
      <c r="I89" s="129"/>
      <c r="J89" s="130"/>
      <c r="O89" s="94"/>
    </row>
    <row r="90" spans="1:15" s="93" customFormat="1" ht="24.75" hidden="1" customHeight="1" x14ac:dyDescent="0.25">
      <c r="A90" s="127" t="s">
        <v>93</v>
      </c>
      <c r="B90" s="128"/>
      <c r="C90" s="114" t="s">
        <v>94</v>
      </c>
      <c r="D90" s="115"/>
      <c r="E90" s="116" t="s">
        <v>72</v>
      </c>
      <c r="F90" s="117"/>
      <c r="G90" s="118"/>
      <c r="H90" s="131"/>
      <c r="I90" s="132"/>
      <c r="J90" s="133"/>
      <c r="O90" s="94"/>
    </row>
    <row r="91" spans="1:15" s="93" customFormat="1" ht="24.75" customHeight="1" x14ac:dyDescent="0.25">
      <c r="A91" s="127" t="s">
        <v>93</v>
      </c>
      <c r="B91" s="128"/>
      <c r="C91" s="114" t="s">
        <v>95</v>
      </c>
      <c r="D91" s="115"/>
      <c r="E91" s="116" t="s">
        <v>72</v>
      </c>
      <c r="F91" s="117"/>
      <c r="G91" s="118"/>
      <c r="H91" s="131">
        <v>313</v>
      </c>
      <c r="I91" s="132"/>
      <c r="J91" s="133"/>
      <c r="O91" s="94"/>
    </row>
    <row r="92" spans="1:15" s="93" customFormat="1" ht="24.75" customHeight="1" x14ac:dyDescent="0.25">
      <c r="A92" s="108" t="s">
        <v>96</v>
      </c>
      <c r="B92" s="128"/>
      <c r="C92" s="122" t="s">
        <v>97</v>
      </c>
      <c r="D92" s="123"/>
      <c r="E92" s="111" t="s">
        <v>98</v>
      </c>
      <c r="F92" s="134" t="s">
        <v>99</v>
      </c>
      <c r="G92" s="135"/>
      <c r="H92" s="136">
        <f>E64</f>
        <v>47097.111000000004</v>
      </c>
      <c r="I92" s="137"/>
      <c r="J92" s="138"/>
      <c r="O92" s="94"/>
    </row>
    <row r="93" spans="1:15" s="93" customFormat="1" ht="24.75" customHeight="1" x14ac:dyDescent="0.25">
      <c r="A93" s="108" t="s">
        <v>100</v>
      </c>
      <c r="B93" s="128"/>
      <c r="C93" s="122" t="s">
        <v>101</v>
      </c>
      <c r="D93" s="123"/>
      <c r="E93" s="111" t="s">
        <v>98</v>
      </c>
      <c r="F93" s="134" t="s">
        <v>99</v>
      </c>
      <c r="G93" s="135"/>
      <c r="H93" s="136">
        <f>G65</f>
        <v>7354.2889999999989</v>
      </c>
      <c r="I93" s="137"/>
      <c r="J93" s="138"/>
      <c r="O93" s="94"/>
    </row>
    <row r="94" spans="1:15" s="93" customFormat="1" ht="24.75" customHeight="1" x14ac:dyDescent="0.25">
      <c r="A94" s="108" t="s">
        <v>102</v>
      </c>
      <c r="B94" s="128"/>
      <c r="C94" s="122" t="s">
        <v>103</v>
      </c>
      <c r="D94" s="123"/>
      <c r="E94" s="111" t="s">
        <v>98</v>
      </c>
      <c r="F94" s="134" t="s">
        <v>99</v>
      </c>
      <c r="G94" s="135"/>
      <c r="H94" s="136">
        <v>4321</v>
      </c>
      <c r="I94" s="137"/>
      <c r="J94" s="138"/>
      <c r="O94" s="94"/>
    </row>
    <row r="95" spans="1:15" s="93" customFormat="1" ht="12.75" customHeight="1" x14ac:dyDescent="0.25">
      <c r="A95" s="139" t="s">
        <v>104</v>
      </c>
      <c r="B95" s="40"/>
      <c r="C95" s="140" t="s">
        <v>105</v>
      </c>
      <c r="D95" s="141"/>
      <c r="E95" s="40"/>
      <c r="F95" s="69"/>
      <c r="G95" s="71"/>
      <c r="H95" s="69"/>
      <c r="I95" s="70"/>
      <c r="J95" s="71"/>
      <c r="O95" s="94"/>
    </row>
    <row r="96" spans="1:15" s="93" customFormat="1" ht="51.75" customHeight="1" x14ac:dyDescent="0.25">
      <c r="A96" s="59" t="s">
        <v>106</v>
      </c>
      <c r="B96" s="40"/>
      <c r="C96" s="122" t="s">
        <v>107</v>
      </c>
      <c r="D96" s="123"/>
      <c r="E96" s="142" t="s">
        <v>108</v>
      </c>
      <c r="F96" s="124" t="s">
        <v>109</v>
      </c>
      <c r="G96" s="125"/>
      <c r="H96" s="143">
        <v>3129</v>
      </c>
      <c r="I96" s="144"/>
      <c r="J96" s="145"/>
      <c r="O96" s="94"/>
    </row>
    <row r="97" spans="1:15" s="93" customFormat="1" ht="27" customHeight="1" x14ac:dyDescent="0.25">
      <c r="A97" s="146" t="s">
        <v>110</v>
      </c>
      <c r="B97" s="40"/>
      <c r="C97" s="147" t="s">
        <v>111</v>
      </c>
      <c r="D97" s="148"/>
      <c r="E97" s="142" t="s">
        <v>108</v>
      </c>
      <c r="F97" s="112" t="s">
        <v>112</v>
      </c>
      <c r="G97" s="113"/>
      <c r="H97" s="143">
        <v>573</v>
      </c>
      <c r="I97" s="144"/>
      <c r="J97" s="145"/>
      <c r="O97" s="94"/>
    </row>
    <row r="98" spans="1:15" s="93" customFormat="1" ht="15" x14ac:dyDescent="0.25">
      <c r="A98" s="149" t="s">
        <v>113</v>
      </c>
      <c r="B98" s="40"/>
      <c r="C98" s="150" t="s">
        <v>114</v>
      </c>
      <c r="D98" s="150"/>
      <c r="E98" s="92"/>
      <c r="F98" s="151"/>
      <c r="G98" s="151"/>
      <c r="H98" s="151"/>
      <c r="I98" s="151"/>
      <c r="J98" s="151"/>
      <c r="O98" s="94"/>
    </row>
    <row r="99" spans="1:15" s="93" customFormat="1" ht="17.25" hidden="1" customHeight="1" x14ac:dyDescent="0.25">
      <c r="A99" s="146" t="s">
        <v>115</v>
      </c>
      <c r="B99" s="40"/>
      <c r="C99" s="152" t="s">
        <v>116</v>
      </c>
      <c r="D99" s="153"/>
      <c r="E99" s="111" t="s">
        <v>117</v>
      </c>
      <c r="F99" s="154" t="s">
        <v>118</v>
      </c>
      <c r="G99" s="155"/>
      <c r="H99" s="49">
        <f>H86/H96</f>
        <v>0.15084691594758709</v>
      </c>
      <c r="I99" s="49"/>
      <c r="J99" s="49"/>
      <c r="O99" s="94"/>
    </row>
    <row r="100" spans="1:15" s="93" customFormat="1" ht="16.5" customHeight="1" x14ac:dyDescent="0.25">
      <c r="A100" s="146" t="s">
        <v>119</v>
      </c>
      <c r="B100" s="40"/>
      <c r="C100" s="152" t="s">
        <v>120</v>
      </c>
      <c r="D100" s="153"/>
      <c r="E100" s="111" t="s">
        <v>108</v>
      </c>
      <c r="F100" s="154" t="s">
        <v>118</v>
      </c>
      <c r="G100" s="155"/>
      <c r="H100" s="49">
        <f>H96/H86</f>
        <v>6.6292372881355934</v>
      </c>
      <c r="I100" s="49"/>
      <c r="J100" s="49"/>
      <c r="O100" s="94"/>
    </row>
    <row r="101" spans="1:15" s="93" customFormat="1" ht="16.5" customHeight="1" x14ac:dyDescent="0.25">
      <c r="A101" s="146" t="s">
        <v>121</v>
      </c>
      <c r="B101" s="40"/>
      <c r="C101" s="152" t="s">
        <v>122</v>
      </c>
      <c r="D101" s="153"/>
      <c r="E101" s="111" t="s">
        <v>72</v>
      </c>
      <c r="F101" s="154" t="s">
        <v>118</v>
      </c>
      <c r="G101" s="155"/>
      <c r="H101" s="156">
        <f>H96*H105</f>
        <v>750960</v>
      </c>
      <c r="I101" s="156"/>
      <c r="J101" s="156"/>
      <c r="O101" s="94"/>
    </row>
    <row r="102" spans="1:15" s="93" customFormat="1" ht="25.5" customHeight="1" x14ac:dyDescent="0.25">
      <c r="A102" s="146" t="s">
        <v>123</v>
      </c>
      <c r="B102" s="40"/>
      <c r="C102" s="152" t="s">
        <v>124</v>
      </c>
      <c r="D102" s="153"/>
      <c r="E102" s="111" t="s">
        <v>125</v>
      </c>
      <c r="F102" s="134" t="s">
        <v>99</v>
      </c>
      <c r="G102" s="135"/>
      <c r="H102" s="157">
        <f>(H92+H94)/H96*1000</f>
        <v>16432.761585170982</v>
      </c>
      <c r="I102" s="158"/>
      <c r="J102" s="159"/>
      <c r="O102" s="94"/>
    </row>
    <row r="103" spans="1:15" s="93" customFormat="1" ht="22.5" customHeight="1" x14ac:dyDescent="0.25">
      <c r="A103" s="146" t="s">
        <v>126</v>
      </c>
      <c r="B103" s="40"/>
      <c r="C103" s="152" t="s">
        <v>127</v>
      </c>
      <c r="D103" s="153"/>
      <c r="E103" s="111" t="s">
        <v>125</v>
      </c>
      <c r="F103" s="134" t="s">
        <v>99</v>
      </c>
      <c r="G103" s="135"/>
      <c r="H103" s="157">
        <f>(H93/H96)*1000</f>
        <v>2350.3640140620005</v>
      </c>
      <c r="I103" s="158"/>
      <c r="J103" s="159"/>
      <c r="O103" s="94"/>
    </row>
    <row r="104" spans="1:15" s="93" customFormat="1" ht="12.75" customHeight="1" x14ac:dyDescent="0.25">
      <c r="A104" s="149" t="s">
        <v>128</v>
      </c>
      <c r="B104" s="40"/>
      <c r="C104" s="160" t="s">
        <v>129</v>
      </c>
      <c r="D104" s="161"/>
      <c r="E104" s="92"/>
      <c r="F104" s="69"/>
      <c r="G104" s="71"/>
      <c r="H104" s="69"/>
      <c r="I104" s="70"/>
      <c r="J104" s="71"/>
      <c r="O104" s="94"/>
    </row>
    <row r="105" spans="1:15" s="93" customFormat="1" ht="21.75" customHeight="1" x14ac:dyDescent="0.25">
      <c r="A105" s="162" t="s">
        <v>130</v>
      </c>
      <c r="B105" s="128"/>
      <c r="C105" s="152" t="s">
        <v>131</v>
      </c>
      <c r="D105" s="163"/>
      <c r="E105" s="164" t="s">
        <v>132</v>
      </c>
      <c r="F105" s="154" t="s">
        <v>118</v>
      </c>
      <c r="G105" s="155"/>
      <c r="H105" s="165">
        <v>240</v>
      </c>
      <c r="I105" s="165"/>
      <c r="J105" s="165"/>
      <c r="O105" s="94"/>
    </row>
    <row r="106" spans="1:15" s="93" customFormat="1" ht="42.75" customHeight="1" x14ac:dyDescent="0.25">
      <c r="A106" s="146" t="s">
        <v>133</v>
      </c>
      <c r="B106" s="40"/>
      <c r="C106" s="152" t="s">
        <v>134</v>
      </c>
      <c r="D106" s="153"/>
      <c r="E106" s="111" t="s">
        <v>135</v>
      </c>
      <c r="F106" s="124" t="s">
        <v>118</v>
      </c>
      <c r="G106" s="125"/>
      <c r="H106" s="69" t="s">
        <v>136</v>
      </c>
      <c r="I106" s="70"/>
      <c r="J106" s="71"/>
      <c r="O106" s="94"/>
    </row>
    <row r="107" spans="1:15" s="93" customFormat="1" ht="36.75" customHeight="1" x14ac:dyDescent="0.25">
      <c r="A107" s="146" t="s">
        <v>137</v>
      </c>
      <c r="B107" s="40"/>
      <c r="C107" s="152" t="s">
        <v>138</v>
      </c>
      <c r="D107" s="153"/>
      <c r="E107" s="111" t="s">
        <v>135</v>
      </c>
      <c r="F107" s="124" t="s">
        <v>118</v>
      </c>
      <c r="G107" s="125"/>
      <c r="H107" s="166">
        <f>(H94/H92)*100</f>
        <v>9.1746604160072582</v>
      </c>
      <c r="I107" s="167"/>
      <c r="J107" s="168"/>
      <c r="O107" s="94"/>
    </row>
    <row r="108" spans="1:15" x14ac:dyDescent="0.2">
      <c r="A108" s="169"/>
      <c r="B108" s="170"/>
      <c r="C108" s="56"/>
      <c r="D108" s="56"/>
      <c r="E108" s="171"/>
      <c r="F108" s="171"/>
      <c r="G108" s="171"/>
      <c r="H108" s="171"/>
      <c r="I108" s="171"/>
      <c r="J108" s="171"/>
      <c r="K108" s="171"/>
      <c r="L108" s="171"/>
      <c r="M108" s="171"/>
      <c r="N108" s="171"/>
    </row>
    <row r="109" spans="1:15" ht="23.25" customHeight="1" x14ac:dyDescent="0.3">
      <c r="A109" s="5" t="s">
        <v>139</v>
      </c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2"/>
      <c r="N109" s="2"/>
    </row>
    <row r="110" spans="1:15" ht="18.75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72" t="s">
        <v>55</v>
      </c>
      <c r="M110" s="2"/>
      <c r="N110" s="2"/>
    </row>
    <row r="111" spans="1:15" s="93" customFormat="1" ht="41.25" customHeight="1" x14ac:dyDescent="0.25">
      <c r="A111" s="151" t="s">
        <v>140</v>
      </c>
      <c r="B111" s="151" t="s">
        <v>141</v>
      </c>
      <c r="C111" s="151"/>
      <c r="D111" s="41" t="s">
        <v>50</v>
      </c>
      <c r="E111" s="151" t="s">
        <v>142</v>
      </c>
      <c r="F111" s="41"/>
      <c r="G111" s="41"/>
      <c r="H111" s="41" t="s">
        <v>143</v>
      </c>
      <c r="I111" s="41"/>
      <c r="J111" s="41"/>
      <c r="K111" s="151" t="s">
        <v>144</v>
      </c>
      <c r="L111" s="41"/>
      <c r="M111" s="41"/>
      <c r="N111" s="151" t="s">
        <v>145</v>
      </c>
      <c r="O111" s="94"/>
    </row>
    <row r="112" spans="1:15" s="93" customFormat="1" ht="27.75" customHeight="1" x14ac:dyDescent="0.25">
      <c r="A112" s="151"/>
      <c r="B112" s="151"/>
      <c r="C112" s="151"/>
      <c r="D112" s="41"/>
      <c r="E112" s="173" t="s">
        <v>146</v>
      </c>
      <c r="F112" s="173" t="s">
        <v>147</v>
      </c>
      <c r="G112" s="174" t="s">
        <v>59</v>
      </c>
      <c r="H112" s="173" t="s">
        <v>146</v>
      </c>
      <c r="I112" s="173" t="s">
        <v>147</v>
      </c>
      <c r="J112" s="174" t="s">
        <v>59</v>
      </c>
      <c r="K112" s="173" t="s">
        <v>146</v>
      </c>
      <c r="L112" s="173" t="s">
        <v>147</v>
      </c>
      <c r="M112" s="174" t="s">
        <v>59</v>
      </c>
      <c r="N112" s="151"/>
      <c r="O112" s="94"/>
    </row>
    <row r="113" spans="1:15" s="178" customFormat="1" ht="11.25" x14ac:dyDescent="0.2">
      <c r="A113" s="175">
        <v>1</v>
      </c>
      <c r="B113" s="176">
        <v>2</v>
      </c>
      <c r="C113" s="176"/>
      <c r="D113" s="175">
        <v>3</v>
      </c>
      <c r="E113" s="175">
        <v>4</v>
      </c>
      <c r="F113" s="175">
        <v>5</v>
      </c>
      <c r="G113" s="175">
        <v>6</v>
      </c>
      <c r="H113" s="175">
        <v>7</v>
      </c>
      <c r="I113" s="175">
        <v>8</v>
      </c>
      <c r="J113" s="175">
        <v>9</v>
      </c>
      <c r="K113" s="175">
        <v>10</v>
      </c>
      <c r="L113" s="175">
        <v>11</v>
      </c>
      <c r="M113" s="175">
        <v>12</v>
      </c>
      <c r="N113" s="175">
        <v>13</v>
      </c>
      <c r="O113" s="177"/>
    </row>
    <row r="114" spans="1:15" s="93" customFormat="1" ht="15" x14ac:dyDescent="0.25">
      <c r="A114" s="45" t="s">
        <v>53</v>
      </c>
      <c r="B114" s="45" t="s">
        <v>53</v>
      </c>
      <c r="C114" s="45" t="s">
        <v>53</v>
      </c>
      <c r="D114" s="45" t="s">
        <v>53</v>
      </c>
      <c r="E114" s="45" t="s">
        <v>53</v>
      </c>
      <c r="F114" s="45" t="s">
        <v>53</v>
      </c>
      <c r="G114" s="45" t="s">
        <v>53</v>
      </c>
      <c r="H114" s="45" t="s">
        <v>53</v>
      </c>
      <c r="I114" s="45" t="s">
        <v>53</v>
      </c>
      <c r="J114" s="45" t="s">
        <v>53</v>
      </c>
      <c r="K114" s="45" t="s">
        <v>53</v>
      </c>
      <c r="L114" s="45" t="s">
        <v>53</v>
      </c>
      <c r="M114" s="45" t="s">
        <v>53</v>
      </c>
      <c r="N114" s="45" t="s">
        <v>53</v>
      </c>
      <c r="O114" s="94"/>
    </row>
    <row r="115" spans="1:15" s="93" customFormat="1" ht="15" hidden="1" x14ac:dyDescent="0.25">
      <c r="A115" s="94"/>
      <c r="B115" s="179"/>
      <c r="C115" s="179"/>
      <c r="D115" s="180"/>
      <c r="E115" s="180"/>
      <c r="F115" s="180"/>
      <c r="G115" s="180"/>
      <c r="H115" s="180"/>
      <c r="I115" s="180"/>
      <c r="J115" s="180"/>
      <c r="K115" s="180"/>
      <c r="L115" s="180"/>
      <c r="M115" s="94"/>
      <c r="N115" s="94"/>
      <c r="O115" s="94"/>
    </row>
    <row r="116" spans="1:15" s="93" customFormat="1" ht="15" hidden="1" x14ac:dyDescent="0.25">
      <c r="A116" s="94"/>
      <c r="B116" s="179"/>
      <c r="C116" s="179"/>
      <c r="D116" s="180"/>
      <c r="E116" s="180"/>
      <c r="F116" s="180"/>
      <c r="G116" s="180"/>
      <c r="H116" s="180"/>
      <c r="I116" s="180"/>
      <c r="J116" s="180"/>
      <c r="K116" s="180"/>
      <c r="L116" s="180"/>
      <c r="M116" s="94"/>
      <c r="N116" s="94"/>
      <c r="O116" s="94"/>
    </row>
    <row r="117" spans="1:15" x14ac:dyDescent="0.2">
      <c r="A117" s="4"/>
      <c r="B117" s="4"/>
      <c r="C117" s="181"/>
      <c r="D117" s="181"/>
      <c r="E117" s="181"/>
      <c r="F117" s="181"/>
      <c r="G117" s="181"/>
      <c r="H117" s="181"/>
      <c r="I117" s="181"/>
      <c r="J117" s="181"/>
      <c r="K117" s="181"/>
      <c r="L117" s="181"/>
    </row>
    <row r="118" spans="1:15" x14ac:dyDescent="0.2">
      <c r="A118" s="182" t="s">
        <v>148</v>
      </c>
      <c r="B118" s="183"/>
      <c r="C118" s="184"/>
      <c r="D118" s="184"/>
      <c r="E118" s="184"/>
      <c r="F118" s="184"/>
      <c r="G118" s="184"/>
      <c r="H118" s="184"/>
      <c r="I118" s="184"/>
      <c r="J118" s="184"/>
      <c r="K118" s="184"/>
      <c r="L118" s="4"/>
    </row>
    <row r="119" spans="1:15" ht="12.75" customHeight="1" x14ac:dyDescent="0.2">
      <c r="A119" s="185" t="s">
        <v>149</v>
      </c>
      <c r="B119" s="183"/>
      <c r="C119" s="20"/>
      <c r="D119" s="20"/>
      <c r="E119" s="20"/>
      <c r="F119" s="20"/>
      <c r="G119" s="20"/>
      <c r="H119" s="20"/>
      <c r="I119" s="20"/>
      <c r="J119" s="20"/>
      <c r="K119" s="20"/>
    </row>
    <row r="120" spans="1:15" ht="12.75" customHeight="1" x14ac:dyDescent="0.2">
      <c r="A120" s="185" t="s">
        <v>150</v>
      </c>
      <c r="B120" s="183"/>
      <c r="C120" s="20"/>
      <c r="D120" s="20"/>
      <c r="E120" s="20"/>
      <c r="F120" s="20"/>
      <c r="G120" s="20"/>
      <c r="H120" s="20"/>
      <c r="I120" s="20"/>
      <c r="J120" s="20"/>
      <c r="K120" s="20"/>
    </row>
    <row r="121" spans="1:15" ht="12.75" hidden="1" customHeight="1" x14ac:dyDescent="0.2">
      <c r="A121" s="185"/>
      <c r="B121" s="183"/>
      <c r="C121" s="20"/>
      <c r="D121" s="20"/>
      <c r="E121" s="20"/>
      <c r="F121" s="20"/>
      <c r="G121" s="20"/>
      <c r="H121" s="20"/>
      <c r="I121" s="20"/>
      <c r="J121" s="20"/>
      <c r="K121" s="20"/>
    </row>
    <row r="122" spans="1:15" ht="12.75" hidden="1" customHeight="1" x14ac:dyDescent="0.2">
      <c r="A122" s="185"/>
      <c r="B122" s="183"/>
      <c r="C122" s="20"/>
      <c r="D122" s="20"/>
      <c r="E122" s="20"/>
      <c r="F122" s="20"/>
      <c r="G122" s="20"/>
      <c r="H122" s="20"/>
      <c r="I122" s="20"/>
      <c r="J122" s="20"/>
      <c r="K122" s="20"/>
    </row>
    <row r="123" spans="1:15" ht="12.75" customHeight="1" x14ac:dyDescent="0.2">
      <c r="A123" s="185"/>
      <c r="B123" s="183"/>
      <c r="C123" s="20"/>
      <c r="D123" s="20"/>
      <c r="E123" s="20"/>
      <c r="F123" s="20"/>
      <c r="G123" s="20"/>
      <c r="I123" s="20"/>
      <c r="J123" s="20"/>
      <c r="K123" s="20"/>
    </row>
    <row r="124" spans="1:15" ht="12.75" customHeight="1" x14ac:dyDescent="0.2">
      <c r="A124" s="185"/>
      <c r="B124" s="183"/>
      <c r="C124" s="20"/>
      <c r="D124" s="20"/>
      <c r="E124" s="20"/>
      <c r="F124" s="20"/>
      <c r="G124" s="20"/>
      <c r="H124" s="20"/>
      <c r="I124" s="20"/>
      <c r="J124" s="20"/>
      <c r="K124" s="20"/>
    </row>
    <row r="125" spans="1:15" ht="12.75" customHeight="1" x14ac:dyDescent="0.2">
      <c r="A125" s="185"/>
      <c r="B125" s="183"/>
      <c r="C125" s="20"/>
      <c r="D125" s="20"/>
      <c r="E125" s="20"/>
      <c r="F125" s="20"/>
      <c r="G125" s="20"/>
      <c r="I125" s="20"/>
      <c r="J125" s="20"/>
      <c r="K125" s="20"/>
    </row>
    <row r="126" spans="1:15" ht="15" x14ac:dyDescent="0.2">
      <c r="A126" s="186"/>
      <c r="B126" s="4"/>
      <c r="C126" s="187" t="s">
        <v>151</v>
      </c>
      <c r="D126" s="187"/>
      <c r="E126" s="187"/>
      <c r="F126" s="188"/>
      <c r="G126" s="188"/>
      <c r="H126" s="187"/>
      <c r="I126" s="187"/>
      <c r="J126" s="189" t="s">
        <v>152</v>
      </c>
      <c r="K126" s="189"/>
      <c r="L126" s="189"/>
      <c r="M126" s="190"/>
      <c r="N126" s="186"/>
    </row>
    <row r="127" spans="1:15" ht="15" x14ac:dyDescent="0.2">
      <c r="A127" s="186"/>
      <c r="B127" s="4"/>
      <c r="C127" s="187"/>
      <c r="D127" s="187"/>
      <c r="E127" s="187"/>
      <c r="F127" s="191" t="s">
        <v>153</v>
      </c>
      <c r="G127" s="191"/>
      <c r="H127" s="187"/>
      <c r="I127" s="187"/>
      <c r="J127" s="191" t="s">
        <v>154</v>
      </c>
      <c r="K127" s="191"/>
      <c r="L127" s="191"/>
      <c r="M127" s="190"/>
      <c r="N127" s="186"/>
    </row>
    <row r="128" spans="1:15" ht="15" x14ac:dyDescent="0.2">
      <c r="A128" s="186"/>
      <c r="B128" s="4"/>
      <c r="C128" s="187"/>
      <c r="D128" s="187"/>
      <c r="E128" s="187"/>
      <c r="F128" s="192"/>
      <c r="G128" s="192"/>
      <c r="H128" s="187"/>
      <c r="I128" s="187"/>
      <c r="J128" s="192"/>
      <c r="K128" s="192"/>
      <c r="L128" s="192"/>
      <c r="M128" s="190"/>
      <c r="N128" s="186"/>
    </row>
    <row r="129" spans="1:18" ht="15" x14ac:dyDescent="0.2">
      <c r="C129" s="187" t="s">
        <v>155</v>
      </c>
      <c r="D129" s="187"/>
      <c r="E129" s="187"/>
      <c r="M129" s="193"/>
    </row>
    <row r="130" spans="1:18" ht="15" x14ac:dyDescent="0.2">
      <c r="A130" s="186"/>
      <c r="B130" s="186"/>
      <c r="C130" s="194" t="s">
        <v>156</v>
      </c>
      <c r="D130" s="194"/>
      <c r="E130" s="194"/>
      <c r="F130" s="188"/>
      <c r="G130" s="188"/>
      <c r="H130" s="187"/>
      <c r="I130" s="187"/>
      <c r="J130" s="195" t="s">
        <v>157</v>
      </c>
      <c r="K130" s="195"/>
      <c r="L130" s="195"/>
      <c r="M130" s="190"/>
      <c r="N130" s="186"/>
    </row>
    <row r="131" spans="1:18" ht="15" x14ac:dyDescent="0.2">
      <c r="A131" s="186"/>
      <c r="B131" s="186"/>
      <c r="C131" s="196" t="s">
        <v>158</v>
      </c>
      <c r="D131" s="197"/>
      <c r="E131" s="197"/>
      <c r="F131" s="191" t="s">
        <v>153</v>
      </c>
      <c r="G131" s="191"/>
      <c r="H131" s="187"/>
      <c r="I131" s="187"/>
      <c r="K131" s="198" t="s">
        <v>154</v>
      </c>
      <c r="L131" s="198"/>
      <c r="M131" s="190"/>
      <c r="N131" s="186"/>
    </row>
    <row r="132" spans="1:18" ht="15" x14ac:dyDescent="0.2">
      <c r="A132" s="186"/>
      <c r="C132" s="197" t="s">
        <v>159</v>
      </c>
      <c r="D132" s="197"/>
      <c r="E132" s="197"/>
      <c r="M132" s="190"/>
      <c r="N132" s="186"/>
    </row>
    <row r="133" spans="1:18" ht="15" hidden="1" x14ac:dyDescent="0.2">
      <c r="C133" s="196" t="s">
        <v>160</v>
      </c>
      <c r="D133" s="197"/>
      <c r="E133" s="197"/>
      <c r="F133" s="191" t="s">
        <v>153</v>
      </c>
      <c r="G133" s="191"/>
      <c r="H133" s="187"/>
      <c r="I133" s="187"/>
      <c r="J133" s="198" t="s">
        <v>154</v>
      </c>
      <c r="K133" s="198"/>
      <c r="L133" s="198"/>
      <c r="M133" s="193"/>
    </row>
    <row r="134" spans="1:18" hidden="1" x14ac:dyDescent="0.2">
      <c r="C134" s="197" t="s">
        <v>161</v>
      </c>
      <c r="D134" s="197"/>
      <c r="E134" s="197"/>
    </row>
    <row r="139" spans="1:18" s="2" customFormat="1" ht="18.75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4"/>
      <c r="P139" s="1"/>
      <c r="Q139" s="1"/>
      <c r="R139" s="1"/>
    </row>
    <row r="140" spans="1:18" s="2" customFormat="1" ht="18.75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4"/>
      <c r="P140" s="1"/>
      <c r="Q140" s="1"/>
      <c r="R140" s="1"/>
    </row>
    <row r="141" spans="1:18" ht="49.5" customHeight="1" x14ac:dyDescent="0.2"/>
    <row r="142" spans="1:18" ht="55.5" customHeight="1" x14ac:dyDescent="0.2"/>
    <row r="147" spans="19:31" x14ac:dyDescent="0.2">
      <c r="S147" s="186"/>
      <c r="T147" s="186"/>
      <c r="U147" s="186"/>
      <c r="V147" s="186"/>
      <c r="W147" s="186"/>
      <c r="X147" s="186"/>
      <c r="Y147" s="186"/>
      <c r="Z147" s="186"/>
      <c r="AA147" s="186"/>
      <c r="AB147" s="186"/>
      <c r="AC147" s="186"/>
      <c r="AD147" s="186"/>
      <c r="AE147" s="186"/>
    </row>
    <row r="148" spans="19:31" x14ac:dyDescent="0.2">
      <c r="S148" s="186"/>
      <c r="T148" s="186"/>
      <c r="U148" s="186"/>
      <c r="V148" s="186"/>
      <c r="W148" s="186"/>
      <c r="X148" s="186"/>
      <c r="Y148" s="186"/>
      <c r="Z148" s="186"/>
      <c r="AA148" s="186"/>
      <c r="AB148" s="186"/>
      <c r="AC148" s="186"/>
      <c r="AD148" s="186"/>
      <c r="AE148" s="186"/>
    </row>
    <row r="149" spans="19:31" x14ac:dyDescent="0.2">
      <c r="S149" s="186"/>
      <c r="T149" s="186"/>
      <c r="U149" s="186"/>
      <c r="V149" s="186"/>
      <c r="W149" s="186"/>
      <c r="X149" s="186"/>
      <c r="Y149" s="186"/>
      <c r="Z149" s="186"/>
      <c r="AA149" s="186"/>
      <c r="AB149" s="186"/>
      <c r="AC149" s="186"/>
      <c r="AD149" s="186"/>
      <c r="AE149" s="186"/>
    </row>
    <row r="151" spans="19:31" x14ac:dyDescent="0.2">
      <c r="S151" s="186"/>
      <c r="T151" s="186"/>
      <c r="U151" s="186"/>
      <c r="V151" s="186"/>
      <c r="W151" s="186"/>
      <c r="X151" s="186"/>
      <c r="Y151" s="186"/>
      <c r="Z151" s="186"/>
      <c r="AA151" s="186"/>
      <c r="AB151" s="186"/>
      <c r="AC151" s="186"/>
      <c r="AD151" s="186"/>
      <c r="AE151" s="186"/>
    </row>
    <row r="152" spans="19:31" x14ac:dyDescent="0.2">
      <c r="S152" s="186"/>
      <c r="T152" s="186"/>
      <c r="U152" s="186"/>
      <c r="V152" s="186"/>
      <c r="W152" s="186"/>
      <c r="X152" s="186"/>
      <c r="Y152" s="186"/>
      <c r="Z152" s="186"/>
      <c r="AA152" s="186"/>
      <c r="AB152" s="186"/>
      <c r="AC152" s="186"/>
      <c r="AD152" s="186"/>
      <c r="AE152" s="186"/>
    </row>
    <row r="153" spans="19:31" x14ac:dyDescent="0.2">
      <c r="S153" s="186"/>
      <c r="T153" s="186"/>
      <c r="U153" s="186"/>
      <c r="V153" s="186"/>
      <c r="W153" s="186"/>
      <c r="X153" s="186"/>
      <c r="Y153" s="186"/>
      <c r="Z153" s="186"/>
      <c r="AA153" s="186"/>
      <c r="AB153" s="186"/>
      <c r="AC153" s="186"/>
      <c r="AD153" s="186"/>
      <c r="AE153" s="186"/>
    </row>
    <row r="154" spans="19:31" x14ac:dyDescent="0.2">
      <c r="S154" s="186"/>
      <c r="T154" s="186"/>
      <c r="U154" s="186"/>
      <c r="V154" s="186"/>
      <c r="W154" s="186"/>
      <c r="X154" s="186"/>
      <c r="Y154" s="186"/>
      <c r="Z154" s="186"/>
      <c r="AA154" s="186"/>
      <c r="AB154" s="186"/>
      <c r="AC154" s="186"/>
      <c r="AD154" s="186"/>
      <c r="AE154" s="186"/>
    </row>
    <row r="155" spans="19:31" x14ac:dyDescent="0.2">
      <c r="S155" s="186"/>
      <c r="T155" s="186"/>
      <c r="U155" s="186"/>
      <c r="V155" s="186"/>
      <c r="W155" s="186"/>
      <c r="X155" s="186"/>
      <c r="Y155" s="186"/>
      <c r="Z155" s="186"/>
      <c r="AA155" s="186"/>
      <c r="AB155" s="186"/>
      <c r="AC155" s="186"/>
      <c r="AD155" s="186"/>
      <c r="AE155" s="186"/>
    </row>
    <row r="156" spans="19:31" x14ac:dyDescent="0.2">
      <c r="S156" s="186"/>
      <c r="T156" s="186"/>
      <c r="U156" s="186"/>
      <c r="V156" s="186"/>
      <c r="W156" s="186"/>
      <c r="X156" s="186"/>
      <c r="Y156" s="186"/>
      <c r="Z156" s="186"/>
      <c r="AA156" s="186"/>
      <c r="AB156" s="186"/>
      <c r="AC156" s="186"/>
      <c r="AD156" s="186"/>
      <c r="AE156" s="186"/>
    </row>
  </sheetData>
  <mergeCells count="155">
    <mergeCell ref="F131:G131"/>
    <mergeCell ref="F133:G133"/>
    <mergeCell ref="N111:N112"/>
    <mergeCell ref="B113:C113"/>
    <mergeCell ref="J126:L126"/>
    <mergeCell ref="F127:G127"/>
    <mergeCell ref="J127:L127"/>
    <mergeCell ref="J130:L130"/>
    <mergeCell ref="C107:D107"/>
    <mergeCell ref="F107:G107"/>
    <mergeCell ref="H107:J107"/>
    <mergeCell ref="A109:L109"/>
    <mergeCell ref="A111:A112"/>
    <mergeCell ref="B111:C112"/>
    <mergeCell ref="D111:D112"/>
    <mergeCell ref="E111:G111"/>
    <mergeCell ref="H111:J111"/>
    <mergeCell ref="K111:M111"/>
    <mergeCell ref="C105:D105"/>
    <mergeCell ref="F105:G105"/>
    <mergeCell ref="H105:J105"/>
    <mergeCell ref="C106:D106"/>
    <mergeCell ref="F106:G106"/>
    <mergeCell ref="H106:J106"/>
    <mergeCell ref="C103:D103"/>
    <mergeCell ref="F103:G103"/>
    <mergeCell ref="H103:J103"/>
    <mergeCell ref="C104:D104"/>
    <mergeCell ref="F104:G104"/>
    <mergeCell ref="H104:J104"/>
    <mergeCell ref="C101:D101"/>
    <mergeCell ref="F101:G101"/>
    <mergeCell ref="H101:J101"/>
    <mergeCell ref="C102:D102"/>
    <mergeCell ref="F102:G102"/>
    <mergeCell ref="H102:J102"/>
    <mergeCell ref="C99:D99"/>
    <mergeCell ref="F99:G99"/>
    <mergeCell ref="H99:J99"/>
    <mergeCell ref="C100:D100"/>
    <mergeCell ref="F100:G100"/>
    <mergeCell ref="H100:J100"/>
    <mergeCell ref="C97:D97"/>
    <mergeCell ref="F97:G97"/>
    <mergeCell ref="H97:J97"/>
    <mergeCell ref="C98:D98"/>
    <mergeCell ref="F98:G98"/>
    <mergeCell ref="H98:J98"/>
    <mergeCell ref="C94:D94"/>
    <mergeCell ref="F94:G94"/>
    <mergeCell ref="H94:J94"/>
    <mergeCell ref="F95:G95"/>
    <mergeCell ref="H95:J95"/>
    <mergeCell ref="C96:D96"/>
    <mergeCell ref="F96:G96"/>
    <mergeCell ref="H96:J96"/>
    <mergeCell ref="C92:D92"/>
    <mergeCell ref="F92:G92"/>
    <mergeCell ref="H92:J92"/>
    <mergeCell ref="C93:D93"/>
    <mergeCell ref="F93:G93"/>
    <mergeCell ref="H93:J93"/>
    <mergeCell ref="C90:D90"/>
    <mergeCell ref="F90:G90"/>
    <mergeCell ref="H90:J90"/>
    <mergeCell ref="C91:D91"/>
    <mergeCell ref="F91:G91"/>
    <mergeCell ref="H91:J91"/>
    <mergeCell ref="C88:D88"/>
    <mergeCell ref="F88:G88"/>
    <mergeCell ref="H88:J88"/>
    <mergeCell ref="C89:D89"/>
    <mergeCell ref="F89:G89"/>
    <mergeCell ref="H89:J89"/>
    <mergeCell ref="C86:D86"/>
    <mergeCell ref="F86:G86"/>
    <mergeCell ref="H86:J86"/>
    <mergeCell ref="C87:D87"/>
    <mergeCell ref="F87:G87"/>
    <mergeCell ref="H87:J87"/>
    <mergeCell ref="C84:D84"/>
    <mergeCell ref="F84:G84"/>
    <mergeCell ref="H84:J84"/>
    <mergeCell ref="C85:D85"/>
    <mergeCell ref="F85:G85"/>
    <mergeCell ref="H85:J85"/>
    <mergeCell ref="C82:D82"/>
    <mergeCell ref="F82:G82"/>
    <mergeCell ref="H82:J82"/>
    <mergeCell ref="C83:D83"/>
    <mergeCell ref="F83:G83"/>
    <mergeCell ref="H83:J83"/>
    <mergeCell ref="C79:D79"/>
    <mergeCell ref="C80:D80"/>
    <mergeCell ref="F80:G80"/>
    <mergeCell ref="H80:J80"/>
    <mergeCell ref="C81:D81"/>
    <mergeCell ref="F81:G81"/>
    <mergeCell ref="H81:J81"/>
    <mergeCell ref="C77:D77"/>
    <mergeCell ref="F77:G77"/>
    <mergeCell ref="H77:J77"/>
    <mergeCell ref="C78:D78"/>
    <mergeCell ref="F78:G78"/>
    <mergeCell ref="H78:J78"/>
    <mergeCell ref="A73:C73"/>
    <mergeCell ref="E73:F73"/>
    <mergeCell ref="G73:H73"/>
    <mergeCell ref="I73:J73"/>
    <mergeCell ref="A74:C74"/>
    <mergeCell ref="E74:F74"/>
    <mergeCell ref="G74:H74"/>
    <mergeCell ref="I74:J74"/>
    <mergeCell ref="A71:C71"/>
    <mergeCell ref="E71:F71"/>
    <mergeCell ref="G71:H71"/>
    <mergeCell ref="I71:J71"/>
    <mergeCell ref="A72:C72"/>
    <mergeCell ref="E72:F72"/>
    <mergeCell ref="G72:H72"/>
    <mergeCell ref="I72:J72"/>
    <mergeCell ref="A69:C69"/>
    <mergeCell ref="E69:F69"/>
    <mergeCell ref="G69:H69"/>
    <mergeCell ref="I69:J69"/>
    <mergeCell ref="A70:C70"/>
    <mergeCell ref="E70:F70"/>
    <mergeCell ref="G70:H70"/>
    <mergeCell ref="I70:J70"/>
    <mergeCell ref="E64:F64"/>
    <mergeCell ref="G64:H64"/>
    <mergeCell ref="I64:J64"/>
    <mergeCell ref="E65:F65"/>
    <mergeCell ref="G65:H65"/>
    <mergeCell ref="I65:J65"/>
    <mergeCell ref="D57:J57"/>
    <mergeCell ref="D58:J58"/>
    <mergeCell ref="E62:F62"/>
    <mergeCell ref="G62:H62"/>
    <mergeCell ref="I62:J62"/>
    <mergeCell ref="E63:F63"/>
    <mergeCell ref="G63:H63"/>
    <mergeCell ref="I63:J63"/>
    <mergeCell ref="A20:N20"/>
    <mergeCell ref="D23:L23"/>
    <mergeCell ref="D26:L26"/>
    <mergeCell ref="D30:L30"/>
    <mergeCell ref="B43:L43"/>
    <mergeCell ref="A54:P54"/>
    <mergeCell ref="I6:J6"/>
    <mergeCell ref="I9:M9"/>
    <mergeCell ref="I12:M12"/>
    <mergeCell ref="A16:N16"/>
    <mergeCell ref="A17:N17"/>
    <mergeCell ref="A19:O19"/>
  </mergeCells>
  <pageMargins left="0.78740157480314965" right="0.19685039370078741" top="0.19685039370078741" bottom="0.19685039370078741" header="0.47244094488188981" footer="0.19685039370078741"/>
  <pageSetup paperSize="9" scale="74" fitToHeight="10" orientation="landscape" r:id="rId1"/>
  <headerFooter alignWithMargins="0"/>
  <rowBreaks count="3" manualBreakCount="3">
    <brk id="42" max="13" man="1"/>
    <brk id="74" max="13" man="1"/>
    <brk id="107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1011100</vt:lpstr>
      <vt:lpstr>Лист1</vt:lpstr>
      <vt:lpstr>'1011100'!Область_печати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2018-06-23T08:49:12Z</dcterms:modified>
</cp:coreProperties>
</file>