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11.03.2020" sheetId="1" r:id="rId1"/>
  </sheets>
  <definedNames/>
  <calcPr fullCalcOnLoad="1"/>
</workbook>
</file>

<file path=xl/sharedStrings.xml><?xml version="1.0" encoding="utf-8"?>
<sst xmlns="http://schemas.openxmlformats.org/spreadsheetml/2006/main" count="180" uniqueCount="118">
  <si>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</si>
  <si>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</si>
  <si>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</si>
  <si>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</si>
  <si>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</si>
  <si>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</si>
  <si>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</si>
  <si>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</si>
  <si>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</si>
  <si>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</si>
  <si>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</si>
  <si>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</si>
  <si>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</si>
  <si>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</si>
  <si>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</si>
  <si>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</si>
  <si>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</si>
  <si>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</si>
  <si>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</si>
  <si>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</si>
  <si>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</si>
  <si>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</si>
  <si>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</si>
  <si>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</si>
  <si>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</si>
  <si>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</si>
  <si>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</si>
  <si>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</si>
  <si>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</si>
  <si>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</si>
  <si>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</si>
  <si>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</si>
  <si>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</si>
  <si>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</si>
  <si>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</si>
  <si>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</si>
  <si>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</si>
  <si>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</si>
  <si>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</si>
  <si>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</si>
  <si>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</si>
  <si>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</si>
  <si>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</si>
  <si>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</si>
  <si>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</si>
  <si>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Управління майном комунальної власності міста</t>
  </si>
  <si>
    <t>шт.</t>
  </si>
  <si>
    <t>%</t>
  </si>
  <si>
    <t>розрахунок</t>
  </si>
  <si>
    <t>Інша діяльність у сфері державного управління</t>
  </si>
  <si>
    <t>Забезпечення заходів Програми управління об'єктами нерухомого майна комунальної власності територіальної громади м.Полтави на 2018-2020 роки</t>
  </si>
  <si>
    <t>Впровадження системи електронного документообігу в управлінні майном комунальної власності міста</t>
  </si>
  <si>
    <t xml:space="preserve">Технічна інвентаризація та виготовлення технічних паспортів на об'єкти нерухомого майна, зняття штампу в технічному паспорті  об'єкту нерухомого майна, виготовлення інформаційних виписок, відповідей на запити, висновків про розрахунок ідеальних часток, висновків щодо технічної можливості поділу/виділу в натурі частки з об'єкта нерухомого майна, технічне обстеження будівель та споруд          </t>
  </si>
  <si>
    <t>грн.</t>
  </si>
  <si>
    <t>кошторис</t>
  </si>
  <si>
    <t>Незалежна оцінка та оцінка технічного стану об'єктів комунального майна суб'єктами оціночної діяльності та судовими експертами, підготовка справ до здачі в архів, нотаріальні послуги</t>
  </si>
  <si>
    <t>Висвітлення діяльності управління в засобах масової інформаціі</t>
  </si>
  <si>
    <t>Розроблення проектів землеустрою щодо відведення земельних ділянок, на яких розташовані об'єкти нерухомого майна комунальної власності міста</t>
  </si>
  <si>
    <t>Інформаційні та консалтингові послуги, проведення аукціонів,конкурсів, послуги ліцитатора на проведення аукціонів</t>
  </si>
  <si>
    <t xml:space="preserve">Обслуговування програмного забезпечення обліку, оренди та приватизації комунального майна </t>
  </si>
  <si>
    <t>Забезпечення охорони об'єктів нерухомого майна комунальної власності територіальної громади м.Полтави, що перебувають в оперативному управлінні управління майном комунальної власності міста, які не передані в оренду (крім житла)</t>
  </si>
  <si>
    <t>Забезпечення виконання поточного ремонту об'єктів нерухомого майна комунальної власності територіальної громади м.Полтави, що перебувають в оперативному управлінні управління майном комунальної власності міста, які не передані в оренду (крім житла)</t>
  </si>
  <si>
    <t>кількість документації з технічної інвентаризації</t>
  </si>
  <si>
    <t>договори</t>
  </si>
  <si>
    <t>кількість виконаних звітів з незалежної оцінки майна</t>
  </si>
  <si>
    <t>кількість документації з землеустрою</t>
  </si>
  <si>
    <t>Підвищення ефективності роботи, можливості скоротити часові витрати на розв'язування задач пов'язаних із діяльністю державних органів</t>
  </si>
  <si>
    <t>- забезпечення підвищення ефективності обліку та використання об'єктів нерухомого майна комунальної власності територіальної громади м.Полтави;</t>
  </si>
  <si>
    <t>- оформлення права комунальної власності на об'єкти нерухомого майна;</t>
  </si>
  <si>
    <t>- забезпечення надходження до міського бюджету м.Полтави коштів від оренди та приватизації об'єктів нерухомого майна комунальної власності територіальної громади м.Полтави;</t>
  </si>
  <si>
    <t xml:space="preserve">- автоматизація та оптиматизація окремих етапів та процесів діловодства і документообігу із застосуванням електронного підпису у відповідності з сучасними вимогами законодавства </t>
  </si>
  <si>
    <t>Програма впровадження системи електронного документообігу в Полтавській міській раді та її виконавчих органів на період 2019-2020 роки</t>
  </si>
  <si>
    <t>Програма управління об'єктами нерухомого майна комунальної власності територіальної громади м.Полтави на 2018-2020 роки</t>
  </si>
  <si>
    <t>середні витрати на виготовлення документації з технічної інвентаризації</t>
  </si>
  <si>
    <t>середні витрати на виготовлення документації з незалежної оцінки</t>
  </si>
  <si>
    <t>середні витрати на виготовлення документації з землеустрою</t>
  </si>
  <si>
    <t>кількість користувачів системи електронного документообігу</t>
  </si>
  <si>
    <t>чол.</t>
  </si>
  <si>
    <t>бюджетної програми місцевого бюджету на _2020_ рік</t>
  </si>
  <si>
    <t>0133</t>
  </si>
  <si>
    <t>Конституція України (зі змінами);</t>
  </si>
  <si>
    <t>Бюджетний кодекс України (зі змінами);</t>
  </si>
  <si>
    <t>Закон України "Про місцеве самоврядування" (зі змінами);</t>
  </si>
  <si>
    <t>Закон України "Про службу в органах місцевого самоврядування" (зі змінами);</t>
  </si>
  <si>
    <t>Наказ "Про деякі питання запровадження програмно-цільового методу складання та виконання місцевих бюджетів"№836 від 26.08.2014 р.(зі змінами);</t>
  </si>
  <si>
    <t>Положення про Управління майном комунальної власності міста;</t>
  </si>
  <si>
    <t xml:space="preserve">Програма управління об'єктами нерухомого майна комунальної власності територіальної громади м.Полтави на 2018-2020 роки (зі змінами); </t>
  </si>
  <si>
    <t>Програма впровадження системи електронного документообігу в Полтавській міській раді та її виконавчих органах на період 2019-2020 роки (зі змінами);</t>
  </si>
  <si>
    <t>Інші нормативно-правові акти.</t>
  </si>
  <si>
    <t>Начальник Управління майном
комунальної власності міста</t>
  </si>
  <si>
    <t>Бюджетно-фінансове управління виконавчого комітету Полтавської міської ради</t>
  </si>
  <si>
    <t>Заступник начальника управління з питань бюджету</t>
  </si>
  <si>
    <t>виконання планових показників надходжень коштів до бюджету від оренди та приватизації комунального майна</t>
  </si>
  <si>
    <t>Обсяг фінансування</t>
  </si>
  <si>
    <t>витрати на одного користувача</t>
  </si>
  <si>
    <t>відсоток забезпечення тенічними засобами</t>
  </si>
  <si>
    <t xml:space="preserve">Забезпечення оплати комунальних послуг та енергоносіів об'єктів нерухомого майна комунальної власності територіальної громади м.Полтави, що перебувають в оперативному управлінні управління майном комунальної власності міста, які не передані в оренду (крім житла) </t>
  </si>
  <si>
    <t>Оплата судового збору, відповідно до Закону України "Про судовий збір" для забезпечення проведення позовної роботи</t>
  </si>
  <si>
    <t xml:space="preserve">Реалізація державної та регіональної політики у сфері управління майном, що є власністю територіальної громади м.Полтави, та у сфері житлового законодавства </t>
  </si>
  <si>
    <t>Впровадження системи електронного документообігу в Управлінні майном комунальної власності міста</t>
  </si>
  <si>
    <t>Забезпечення заходів Програми управління об'єктами нерухомого майна комунальної власності ториторіальної громади м.Полтави на 2018-2020 роки (-забезпечення підвищення ефективності обліку та використання нежитлових об'єктів нерухомого майна комунальної власності; - оформлення права комунальної власності на об'єкти нерухомого майна; - забезпечення надходження до бюджету коштів від оренди та приватизації об'єктів нерухомого майна комунальної власності міста)</t>
  </si>
  <si>
    <t>кількість місяців використання програмного забезпечення обліку, оренди та приватизації комунального майна</t>
  </si>
  <si>
    <t>міс.</t>
  </si>
  <si>
    <t>договір</t>
  </si>
  <si>
    <t>Рішення позачергової двадцять дев'ятої сесії Полтавської міської ради сьомого скликання від 20.12.19 р."Про міський бюджет на 2020 рік"(зі змінами);</t>
  </si>
  <si>
    <t>(код Програмної класифікації видатків та кредитування місцевого бюджету)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</si>
  <si>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</si>
  <si>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</si>
  <si>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</si>
  <si>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(код Функціональної класифікації видатків та кредитування бюджету) </t>
  </si>
  <si>
    <t>(код Типової програмної класифікації видатків та кредитування місцевого бюджету)</t>
  </si>
  <si>
    <t>180</t>
  </si>
  <si>
    <t>16201100000</t>
  </si>
  <si>
    <t>Обсяг бюджетних призначень / бюджетних асигнувань - 552800 гривень, у тому числі загального фонду - 552800 гривень та спеціального фонду - ____________ гривень.</t>
  </si>
  <si>
    <t>середні витрати за один місяць на програмне забезпечення</t>
  </si>
  <si>
    <t>Н.О. КУРНАКОВА</t>
  </si>
  <si>
    <t>О.М. ГРИЦАЙ</t>
  </si>
  <si>
    <t>"16" червня 2020р. N 18-О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</si>
</sst>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  <numFmt numFmtId="188" formatCode="0.0000000"/>
    <numFmt numFmtId="189" formatCode="0.00000000"/>
    <numFmt numFmtId="190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3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51" fillId="0" borderId="0" xfId="0" applyNumberFormat="1" applyFont="1" applyAlignment="1">
      <alignment/>
    </xf>
    <xf numFmtId="49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0" fontId="43" fillId="0" borderId="0" xfId="0" applyFont="1" applyAlignment="1">
      <alignment vertical="center" wrapText="1"/>
    </xf>
    <xf numFmtId="0" fontId="48" fillId="0" borderId="14" xfId="0" applyFont="1" applyBorder="1" applyAlignment="1">
      <alignment vertical="top" wrapText="1"/>
    </xf>
    <xf numFmtId="49" fontId="47" fillId="0" borderId="11" xfId="0" applyNumberFormat="1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center" wrapText="1"/>
    </xf>
    <xf numFmtId="49" fontId="51" fillId="0" borderId="0" xfId="0" applyNumberFormat="1" applyFont="1" applyAlignment="1">
      <alignment horizontal="left" wrapText="1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1">
      <selection activeCell="E10" sqref="E10"/>
    </sheetView>
  </sheetViews>
  <sheetFormatPr defaultColWidth="21.57421875" defaultRowHeight="15"/>
  <cols>
    <col min="1" max="1" width="6.57421875" style="2" customWidth="1"/>
    <col min="2" max="2" width="42.8515625" style="2" customWidth="1"/>
    <col min="3" max="3" width="20.28125" style="2" customWidth="1"/>
    <col min="4" max="4" width="18.421875" style="2" customWidth="1"/>
    <col min="5" max="5" width="19.140625" style="2" customWidth="1"/>
    <col min="6" max="6" width="17.140625" style="2" customWidth="1"/>
    <col min="7" max="7" width="19.57421875" style="2" customWidth="1"/>
    <col min="8" max="38" width="10.28125" style="2" customWidth="1"/>
    <col min="39" max="16384" width="21.57421875" style="2" customWidth="1"/>
  </cols>
  <sheetData>
    <row r="1" spans="6:7" ht="15">
      <c r="F1" s="79" t="s">
        <v>44</v>
      </c>
      <c r="G1" s="80"/>
    </row>
    <row r="2" spans="6:7" ht="15">
      <c r="F2" s="80"/>
      <c r="G2" s="80"/>
    </row>
    <row r="3" spans="6:7" ht="32.25" customHeight="1">
      <c r="F3" s="80"/>
      <c r="G3" s="80"/>
    </row>
    <row r="4" spans="1:5" ht="15.75">
      <c r="A4" s="15"/>
      <c r="E4" s="15" t="s">
        <v>0</v>
      </c>
    </row>
    <row r="5" spans="1:7" ht="15.75">
      <c r="A5" s="15"/>
      <c r="E5" s="81" t="s">
        <v>1</v>
      </c>
      <c r="F5" s="81"/>
      <c r="G5" s="81"/>
    </row>
    <row r="6" spans="1:7" ht="15.75">
      <c r="A6" s="15"/>
      <c r="B6" s="15"/>
      <c r="E6" s="62" t="s">
        <v>45</v>
      </c>
      <c r="F6" s="62"/>
      <c r="G6" s="62"/>
    </row>
    <row r="7" spans="1:7" ht="15" customHeight="1">
      <c r="A7" s="15"/>
      <c r="E7" s="69" t="s">
        <v>2</v>
      </c>
      <c r="F7" s="69"/>
      <c r="G7" s="69"/>
    </row>
    <row r="8" spans="1:7" ht="15.75">
      <c r="A8" s="15"/>
      <c r="B8" s="15"/>
      <c r="E8" s="62"/>
      <c r="F8" s="62"/>
      <c r="G8" s="62"/>
    </row>
    <row r="9" spans="1:7" ht="15.75">
      <c r="A9" s="15"/>
      <c r="E9" s="74" t="s">
        <v>117</v>
      </c>
      <c r="F9" s="74"/>
      <c r="G9" s="74"/>
    </row>
    <row r="11" spans="1:7" ht="15.75">
      <c r="A11" s="75" t="s">
        <v>3</v>
      </c>
      <c r="B11" s="75"/>
      <c r="C11" s="75"/>
      <c r="D11" s="75"/>
      <c r="E11" s="75"/>
      <c r="F11" s="75"/>
      <c r="G11" s="75"/>
    </row>
    <row r="12" spans="1:7" ht="15.75">
      <c r="A12" s="75" t="s">
        <v>78</v>
      </c>
      <c r="B12" s="75"/>
      <c r="C12" s="75"/>
      <c r="D12" s="75"/>
      <c r="E12" s="75"/>
      <c r="F12" s="75"/>
      <c r="G12" s="75"/>
    </row>
    <row r="14" spans="1:16" ht="15" customHeight="1">
      <c r="A14" s="44" t="s">
        <v>4</v>
      </c>
      <c r="B14" s="42">
        <v>3100000</v>
      </c>
      <c r="C14" s="82" t="s">
        <v>45</v>
      </c>
      <c r="D14" s="82"/>
      <c r="E14" s="82"/>
      <c r="F14" s="82"/>
      <c r="G14" s="48">
        <v>13967034</v>
      </c>
      <c r="H14" s="18"/>
      <c r="I14" s="18"/>
      <c r="J14" s="18"/>
      <c r="K14" s="18"/>
      <c r="L14" s="58"/>
      <c r="M14" s="58"/>
      <c r="N14" s="18"/>
      <c r="O14" s="58"/>
      <c r="P14" s="58"/>
    </row>
    <row r="15" spans="1:16" ht="23.25" customHeight="1">
      <c r="A15" s="43"/>
      <c r="B15" s="47" t="s">
        <v>105</v>
      </c>
      <c r="C15" s="83" t="s">
        <v>2</v>
      </c>
      <c r="D15" s="83"/>
      <c r="E15" s="83"/>
      <c r="F15" s="83"/>
      <c r="G15" s="49" t="s">
        <v>106</v>
      </c>
      <c r="H15" s="22"/>
      <c r="I15" s="60"/>
      <c r="J15" s="60"/>
      <c r="K15" s="60"/>
      <c r="L15" s="61"/>
      <c r="M15" s="61"/>
      <c r="N15" s="19"/>
      <c r="O15" s="57"/>
      <c r="P15" s="57"/>
    </row>
    <row r="16" spans="1:16" ht="15" customHeight="1">
      <c r="A16" s="45" t="s">
        <v>5</v>
      </c>
      <c r="B16" s="46">
        <v>3110000</v>
      </c>
      <c r="C16" s="72" t="s">
        <v>45</v>
      </c>
      <c r="D16" s="72"/>
      <c r="E16" s="72"/>
      <c r="F16" s="72"/>
      <c r="G16" s="48">
        <v>13967034</v>
      </c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24.75" customHeight="1">
      <c r="A17" s="43"/>
      <c r="B17" s="47" t="s">
        <v>105</v>
      </c>
      <c r="C17" s="73" t="s">
        <v>34</v>
      </c>
      <c r="D17" s="73"/>
      <c r="E17" s="73"/>
      <c r="F17" s="73"/>
      <c r="G17" s="49" t="s">
        <v>106</v>
      </c>
      <c r="H17" s="22"/>
      <c r="I17" s="60"/>
      <c r="J17" s="60"/>
      <c r="K17" s="60"/>
      <c r="L17" s="60"/>
      <c r="M17" s="60"/>
      <c r="N17" s="19"/>
      <c r="O17" s="57"/>
      <c r="P17" s="57"/>
    </row>
    <row r="18" spans="1:16" ht="27.75" customHeight="1">
      <c r="A18" s="16" t="s">
        <v>6</v>
      </c>
      <c r="B18" s="31">
        <v>3110180</v>
      </c>
      <c r="C18" s="52" t="s">
        <v>111</v>
      </c>
      <c r="D18" s="52" t="s">
        <v>79</v>
      </c>
      <c r="E18" s="84" t="s">
        <v>49</v>
      </c>
      <c r="F18" s="84"/>
      <c r="G18" s="55" t="s">
        <v>112</v>
      </c>
      <c r="H18" s="21"/>
      <c r="I18" s="16"/>
      <c r="J18" s="21"/>
      <c r="K18" s="59"/>
      <c r="L18" s="59"/>
      <c r="M18" s="59"/>
      <c r="N18" s="59"/>
      <c r="O18" s="59"/>
      <c r="P18" s="21"/>
    </row>
    <row r="19" spans="2:16" ht="45" customHeight="1">
      <c r="B19" s="47" t="s">
        <v>105</v>
      </c>
      <c r="C19" s="47" t="s">
        <v>110</v>
      </c>
      <c r="D19" s="54" t="s">
        <v>109</v>
      </c>
      <c r="E19" s="73" t="s">
        <v>108</v>
      </c>
      <c r="F19" s="73"/>
      <c r="G19" s="47" t="s">
        <v>107</v>
      </c>
      <c r="H19" s="23"/>
      <c r="I19" s="17"/>
      <c r="J19" s="17"/>
      <c r="K19" s="60"/>
      <c r="L19" s="60"/>
      <c r="M19" s="60"/>
      <c r="N19" s="60"/>
      <c r="O19" s="60"/>
      <c r="P19" s="19"/>
    </row>
    <row r="20" spans="1:7" ht="42" customHeight="1">
      <c r="A20" s="13" t="s">
        <v>7</v>
      </c>
      <c r="B20" s="63" t="s">
        <v>113</v>
      </c>
      <c r="C20" s="63"/>
      <c r="D20" s="63"/>
      <c r="E20" s="63"/>
      <c r="F20" s="63"/>
      <c r="G20" s="63"/>
    </row>
    <row r="21" spans="1:7" ht="15.75">
      <c r="A21" s="13" t="s">
        <v>8</v>
      </c>
      <c r="B21" s="63" t="s">
        <v>9</v>
      </c>
      <c r="C21" s="63"/>
      <c r="D21" s="63"/>
      <c r="E21" s="63"/>
      <c r="F21" s="63"/>
      <c r="G21" s="63"/>
    </row>
    <row r="22" spans="1:7" ht="15.75">
      <c r="A22" s="30"/>
      <c r="B22" s="65" t="s">
        <v>80</v>
      </c>
      <c r="C22" s="65"/>
      <c r="D22" s="34"/>
      <c r="E22" s="34"/>
      <c r="F22" s="29"/>
      <c r="G22" s="29"/>
    </row>
    <row r="23" spans="1:7" ht="15.75">
      <c r="A23" s="30"/>
      <c r="B23" s="65" t="s">
        <v>81</v>
      </c>
      <c r="C23" s="65"/>
      <c r="D23" s="34"/>
      <c r="E23" s="34"/>
      <c r="F23" s="29"/>
      <c r="G23" s="29"/>
    </row>
    <row r="24" spans="1:7" ht="15.75">
      <c r="A24" s="30"/>
      <c r="B24" s="65" t="s">
        <v>82</v>
      </c>
      <c r="C24" s="65"/>
      <c r="D24" s="65"/>
      <c r="E24" s="34"/>
      <c r="F24" s="29"/>
      <c r="G24" s="29"/>
    </row>
    <row r="25" spans="1:7" ht="15.75">
      <c r="A25" s="30"/>
      <c r="B25" s="65" t="s">
        <v>83</v>
      </c>
      <c r="C25" s="65"/>
      <c r="D25" s="65"/>
      <c r="E25" s="65"/>
      <c r="F25" s="29"/>
      <c r="G25" s="29"/>
    </row>
    <row r="26" spans="1:7" ht="15.75">
      <c r="A26" s="30"/>
      <c r="B26" s="56" t="s">
        <v>104</v>
      </c>
      <c r="C26" s="56"/>
      <c r="D26" s="56"/>
      <c r="E26" s="56"/>
      <c r="F26" s="56"/>
      <c r="G26" s="56"/>
    </row>
    <row r="27" spans="1:7" ht="15.75">
      <c r="A27" s="30"/>
      <c r="B27" s="56" t="s">
        <v>84</v>
      </c>
      <c r="C27" s="56"/>
      <c r="D27" s="56"/>
      <c r="E27" s="56"/>
      <c r="F27" s="56"/>
      <c r="G27" s="56"/>
    </row>
    <row r="28" spans="1:7" ht="15.75">
      <c r="A28" s="30"/>
      <c r="B28" s="56" t="s">
        <v>85</v>
      </c>
      <c r="C28" s="56"/>
      <c r="D28" s="56"/>
      <c r="E28" s="56"/>
      <c r="F28" s="56"/>
      <c r="G28" s="56"/>
    </row>
    <row r="29" spans="1:7" ht="13.5" customHeight="1">
      <c r="A29" s="30"/>
      <c r="B29" s="56" t="s">
        <v>86</v>
      </c>
      <c r="C29" s="56"/>
      <c r="D29" s="56"/>
      <c r="E29" s="56"/>
      <c r="F29" s="56"/>
      <c r="G29" s="56"/>
    </row>
    <row r="30" spans="1:7" ht="30.75" customHeight="1">
      <c r="A30" s="30"/>
      <c r="B30" s="56" t="s">
        <v>87</v>
      </c>
      <c r="C30" s="56"/>
      <c r="D30" s="56"/>
      <c r="E30" s="56"/>
      <c r="F30" s="56"/>
      <c r="G30" s="56"/>
    </row>
    <row r="31" spans="1:7" ht="15" customHeight="1">
      <c r="A31" s="30"/>
      <c r="B31" s="56" t="s">
        <v>88</v>
      </c>
      <c r="C31" s="56"/>
      <c r="D31" s="35"/>
      <c r="E31" s="35"/>
      <c r="F31" s="35"/>
      <c r="G31" s="35"/>
    </row>
    <row r="32" spans="1:7" ht="15" customHeight="1">
      <c r="A32" s="30"/>
      <c r="B32" s="35"/>
      <c r="C32" s="35"/>
      <c r="D32" s="35"/>
      <c r="E32" s="35"/>
      <c r="F32" s="35"/>
      <c r="G32" s="35"/>
    </row>
    <row r="33" spans="1:7" ht="15.75">
      <c r="A33" s="13" t="s">
        <v>10</v>
      </c>
      <c r="B33" s="63" t="s">
        <v>35</v>
      </c>
      <c r="C33" s="63"/>
      <c r="D33" s="63"/>
      <c r="E33" s="63"/>
      <c r="F33" s="63"/>
      <c r="G33" s="63"/>
    </row>
    <row r="34" spans="1:7" ht="15.75">
      <c r="A34" s="11" t="s">
        <v>12</v>
      </c>
      <c r="B34" s="64" t="s">
        <v>36</v>
      </c>
      <c r="C34" s="64"/>
      <c r="D34" s="64"/>
      <c r="E34" s="64"/>
      <c r="F34" s="64"/>
      <c r="G34" s="64"/>
    </row>
    <row r="35" spans="1:7" ht="33.75" customHeight="1">
      <c r="A35" s="11">
        <v>1</v>
      </c>
      <c r="B35" s="76" t="s">
        <v>98</v>
      </c>
      <c r="C35" s="77"/>
      <c r="D35" s="77"/>
      <c r="E35" s="77"/>
      <c r="F35" s="77"/>
      <c r="G35" s="78"/>
    </row>
    <row r="36" spans="1:7" ht="15.75">
      <c r="A36" s="11">
        <v>2</v>
      </c>
      <c r="B36" s="76" t="s">
        <v>66</v>
      </c>
      <c r="C36" s="77"/>
      <c r="D36" s="77"/>
      <c r="E36" s="77"/>
      <c r="F36" s="77"/>
      <c r="G36" s="78"/>
    </row>
    <row r="37" ht="15.75">
      <c r="A37" s="1"/>
    </row>
    <row r="38" spans="1:2" ht="15.75">
      <c r="A38" s="6" t="s">
        <v>11</v>
      </c>
      <c r="B38" s="2" t="s">
        <v>37</v>
      </c>
    </row>
    <row r="39" spans="1:14" ht="30" customHeight="1">
      <c r="A39" s="6"/>
      <c r="B39" s="85" t="s">
        <v>67</v>
      </c>
      <c r="C39" s="85"/>
      <c r="D39" s="85"/>
      <c r="E39" s="85"/>
      <c r="F39" s="85"/>
      <c r="G39" s="85"/>
      <c r="H39" s="36"/>
      <c r="I39" s="36"/>
      <c r="J39" s="36"/>
      <c r="K39" s="36"/>
      <c r="L39" s="36"/>
      <c r="M39" s="36"/>
      <c r="N39" s="36"/>
    </row>
    <row r="40" spans="1:14" ht="15.75">
      <c r="A40" s="6"/>
      <c r="B40" s="86" t="s">
        <v>68</v>
      </c>
      <c r="C40" s="86"/>
      <c r="D40" s="86"/>
      <c r="E40" s="86"/>
      <c r="F40" s="86"/>
      <c r="G40" s="86"/>
      <c r="H40" s="37"/>
      <c r="I40" s="37"/>
      <c r="J40" s="37"/>
      <c r="K40" s="37"/>
      <c r="L40" s="37"/>
      <c r="M40" s="37"/>
      <c r="N40" s="37"/>
    </row>
    <row r="41" spans="1:14" ht="35.25" customHeight="1">
      <c r="A41" s="6"/>
      <c r="B41" s="87" t="s">
        <v>69</v>
      </c>
      <c r="C41" s="87"/>
      <c r="D41" s="87"/>
      <c r="E41" s="87"/>
      <c r="F41" s="87"/>
      <c r="G41" s="87"/>
      <c r="H41" s="38"/>
      <c r="I41" s="38"/>
      <c r="J41" s="38"/>
      <c r="K41" s="38"/>
      <c r="L41" s="38"/>
      <c r="M41" s="38"/>
      <c r="N41" s="38"/>
    </row>
    <row r="42" spans="1:14" ht="32.25" customHeight="1">
      <c r="A42" s="6"/>
      <c r="B42" s="87" t="s">
        <v>70</v>
      </c>
      <c r="C42" s="87"/>
      <c r="D42" s="87"/>
      <c r="E42" s="87"/>
      <c r="F42" s="87"/>
      <c r="G42" s="87"/>
      <c r="H42" s="38"/>
      <c r="I42" s="38"/>
      <c r="J42" s="38"/>
      <c r="K42" s="38"/>
      <c r="L42" s="38"/>
      <c r="M42" s="38"/>
      <c r="N42" s="38"/>
    </row>
    <row r="43" ht="15.75">
      <c r="A43" s="6"/>
    </row>
    <row r="44" spans="1:7" ht="15.75">
      <c r="A44" s="13" t="s">
        <v>14</v>
      </c>
      <c r="B44" s="63" t="s">
        <v>38</v>
      </c>
      <c r="C44" s="63"/>
      <c r="D44" s="63"/>
      <c r="E44" s="63"/>
      <c r="F44" s="63"/>
      <c r="G44" s="63"/>
    </row>
    <row r="45" spans="1:7" ht="15.75">
      <c r="A45" s="11" t="s">
        <v>12</v>
      </c>
      <c r="B45" s="64" t="s">
        <v>13</v>
      </c>
      <c r="C45" s="64"/>
      <c r="D45" s="64"/>
      <c r="E45" s="64"/>
      <c r="F45" s="64"/>
      <c r="G45" s="64"/>
    </row>
    <row r="46" spans="1:13" ht="66.75" customHeight="1">
      <c r="A46" s="11">
        <v>1</v>
      </c>
      <c r="B46" s="76" t="s">
        <v>100</v>
      </c>
      <c r="C46" s="77"/>
      <c r="D46" s="77"/>
      <c r="E46" s="77"/>
      <c r="F46" s="77"/>
      <c r="G46" s="78"/>
      <c r="H46" s="39"/>
      <c r="I46" s="39"/>
      <c r="J46" s="39"/>
      <c r="K46" s="39"/>
      <c r="L46" s="39"/>
      <c r="M46" s="39"/>
    </row>
    <row r="47" spans="1:13" ht="15.75" customHeight="1">
      <c r="A47" s="11">
        <v>2</v>
      </c>
      <c r="B47" s="76" t="s">
        <v>99</v>
      </c>
      <c r="C47" s="77"/>
      <c r="D47" s="77"/>
      <c r="E47" s="77"/>
      <c r="F47" s="77"/>
      <c r="G47" s="78"/>
      <c r="H47" s="39"/>
      <c r="I47" s="39"/>
      <c r="J47" s="39"/>
      <c r="K47" s="39"/>
      <c r="L47" s="39"/>
      <c r="M47" s="39"/>
    </row>
    <row r="48" spans="1:7" ht="15.75">
      <c r="A48" s="13"/>
      <c r="B48" s="12"/>
      <c r="C48" s="12"/>
      <c r="D48" s="12"/>
      <c r="E48" s="12"/>
      <c r="F48" s="12"/>
      <c r="G48" s="12"/>
    </row>
    <row r="49" spans="1:7" ht="15.75">
      <c r="A49" s="13" t="s">
        <v>20</v>
      </c>
      <c r="B49" s="7" t="s">
        <v>16</v>
      </c>
      <c r="C49" s="12"/>
      <c r="D49" s="12"/>
      <c r="E49" s="12"/>
      <c r="F49" s="12"/>
      <c r="G49" s="12"/>
    </row>
    <row r="50" spans="1:2" ht="15.75">
      <c r="A50" s="1"/>
      <c r="B50" s="2" t="s">
        <v>39</v>
      </c>
    </row>
    <row r="51" ht="15.75">
      <c r="A51" s="1"/>
    </row>
    <row r="52" spans="1:7" ht="31.5" customHeight="1">
      <c r="A52" s="11" t="s">
        <v>12</v>
      </c>
      <c r="B52" s="66" t="s">
        <v>16</v>
      </c>
      <c r="C52" s="67"/>
      <c r="D52" s="68"/>
      <c r="E52" s="28" t="s">
        <v>17</v>
      </c>
      <c r="F52" s="28" t="s">
        <v>18</v>
      </c>
      <c r="G52" s="28" t="s">
        <v>19</v>
      </c>
    </row>
    <row r="53" spans="1:7" ht="15.75">
      <c r="A53" s="11">
        <v>1</v>
      </c>
      <c r="B53" s="66">
        <v>2</v>
      </c>
      <c r="C53" s="67"/>
      <c r="D53" s="68"/>
      <c r="E53" s="28">
        <v>3</v>
      </c>
      <c r="F53" s="28">
        <v>4</v>
      </c>
      <c r="G53" s="28">
        <v>5</v>
      </c>
    </row>
    <row r="54" spans="1:7" ht="36.75" customHeight="1">
      <c r="A54" s="11">
        <v>1</v>
      </c>
      <c r="B54" s="76" t="s">
        <v>50</v>
      </c>
      <c r="C54" s="77"/>
      <c r="D54" s="78"/>
      <c r="E54" s="32">
        <f>450000+43000</f>
        <v>493000</v>
      </c>
      <c r="F54" s="32">
        <v>0</v>
      </c>
      <c r="G54" s="28">
        <f>SUM(E54:F54)</f>
        <v>493000</v>
      </c>
    </row>
    <row r="55" spans="1:7" ht="33.75" customHeight="1">
      <c r="A55" s="11">
        <v>2</v>
      </c>
      <c r="B55" s="76" t="s">
        <v>51</v>
      </c>
      <c r="C55" s="77"/>
      <c r="D55" s="78"/>
      <c r="E55" s="32">
        <v>59800</v>
      </c>
      <c r="F55" s="32">
        <v>0</v>
      </c>
      <c r="G55" s="28">
        <f>SUM(E55:F55)</f>
        <v>59800</v>
      </c>
    </row>
    <row r="56" spans="1:7" ht="15.75" customHeight="1">
      <c r="A56" s="66" t="s">
        <v>19</v>
      </c>
      <c r="B56" s="67"/>
      <c r="C56" s="67"/>
      <c r="D56" s="68"/>
      <c r="E56" s="28">
        <f>SUM(E54:E55)</f>
        <v>552800</v>
      </c>
      <c r="F56" s="28">
        <f>SUM(F54:F55)</f>
        <v>0</v>
      </c>
      <c r="G56" s="28">
        <f>SUM(G54:G55)</f>
        <v>552800</v>
      </c>
    </row>
    <row r="57" ht="15.75">
      <c r="A57" s="1"/>
    </row>
    <row r="58" spans="1:7" ht="15.75">
      <c r="A58" s="71" t="s">
        <v>23</v>
      </c>
      <c r="B58" s="63" t="s">
        <v>21</v>
      </c>
      <c r="C58" s="63"/>
      <c r="D58" s="63"/>
      <c r="E58" s="63"/>
      <c r="F58" s="63"/>
      <c r="G58" s="63"/>
    </row>
    <row r="59" spans="1:2" ht="15.75">
      <c r="A59" s="71"/>
      <c r="B59" s="15" t="s">
        <v>15</v>
      </c>
    </row>
    <row r="60" spans="1:2" ht="15.75">
      <c r="A60" s="51"/>
      <c r="B60" s="53"/>
    </row>
    <row r="61" spans="1:7" ht="29.25" customHeight="1">
      <c r="A61" s="11" t="s">
        <v>12</v>
      </c>
      <c r="B61" s="66" t="s">
        <v>22</v>
      </c>
      <c r="C61" s="67"/>
      <c r="D61" s="68"/>
      <c r="E61" s="28" t="s">
        <v>17</v>
      </c>
      <c r="F61" s="28" t="s">
        <v>18</v>
      </c>
      <c r="G61" s="28" t="s">
        <v>19</v>
      </c>
    </row>
    <row r="62" spans="1:7" ht="15.75">
      <c r="A62" s="11">
        <v>1</v>
      </c>
      <c r="B62" s="66">
        <v>2</v>
      </c>
      <c r="C62" s="67"/>
      <c r="D62" s="68"/>
      <c r="E62" s="28">
        <v>3</v>
      </c>
      <c r="F62" s="28">
        <v>4</v>
      </c>
      <c r="G62" s="28">
        <v>5</v>
      </c>
    </row>
    <row r="63" spans="1:7" ht="32.25" customHeight="1">
      <c r="A63" s="11">
        <v>1</v>
      </c>
      <c r="B63" s="66" t="s">
        <v>72</v>
      </c>
      <c r="C63" s="67"/>
      <c r="D63" s="68"/>
      <c r="E63" s="32">
        <f>450000+43000</f>
        <v>493000</v>
      </c>
      <c r="F63" s="32">
        <v>0</v>
      </c>
      <c r="G63" s="28">
        <f>SUM(E63:F63)</f>
        <v>493000</v>
      </c>
    </row>
    <row r="64" spans="1:7" ht="36" customHeight="1">
      <c r="A64" s="11">
        <v>2</v>
      </c>
      <c r="B64" s="64" t="s">
        <v>71</v>
      </c>
      <c r="C64" s="64"/>
      <c r="D64" s="64"/>
      <c r="E64" s="32">
        <v>59800</v>
      </c>
      <c r="F64" s="32">
        <v>0</v>
      </c>
      <c r="G64" s="28">
        <f>SUM(E64:F64)</f>
        <v>59800</v>
      </c>
    </row>
    <row r="65" spans="1:7" ht="15.75" customHeight="1">
      <c r="A65" s="66" t="s">
        <v>19</v>
      </c>
      <c r="B65" s="67"/>
      <c r="C65" s="67"/>
      <c r="D65" s="68"/>
      <c r="E65" s="28">
        <f>SUM(E63:E64)</f>
        <v>552800</v>
      </c>
      <c r="F65" s="28">
        <f>SUM(F63:F64)</f>
        <v>0</v>
      </c>
      <c r="G65" s="28">
        <f>SUM(G63:G64)</f>
        <v>552800</v>
      </c>
    </row>
    <row r="66" ht="15.75">
      <c r="A66" s="1"/>
    </row>
    <row r="67" spans="1:7" ht="15.75">
      <c r="A67" s="13" t="s">
        <v>40</v>
      </c>
      <c r="B67" s="63" t="s">
        <v>24</v>
      </c>
      <c r="C67" s="63"/>
      <c r="D67" s="63"/>
      <c r="E67" s="63"/>
      <c r="F67" s="63"/>
      <c r="G67" s="63"/>
    </row>
    <row r="68" spans="1:7" ht="15.75">
      <c r="A68" s="51"/>
      <c r="B68" s="50"/>
      <c r="C68" s="50"/>
      <c r="D68" s="50"/>
      <c r="E68" s="50"/>
      <c r="F68" s="50"/>
      <c r="G68" s="50"/>
    </row>
    <row r="69" spans="1:7" ht="33.75" customHeight="1">
      <c r="A69" s="11" t="s">
        <v>12</v>
      </c>
      <c r="B69" s="11" t="s">
        <v>25</v>
      </c>
      <c r="C69" s="11" t="s">
        <v>26</v>
      </c>
      <c r="D69" s="11" t="s">
        <v>27</v>
      </c>
      <c r="E69" s="11" t="s">
        <v>17</v>
      </c>
      <c r="F69" s="11" t="s">
        <v>18</v>
      </c>
      <c r="G69" s="11" t="s">
        <v>19</v>
      </c>
    </row>
    <row r="70" spans="1:7" ht="15.75">
      <c r="A70" s="11">
        <v>1</v>
      </c>
      <c r="B70" s="11">
        <v>2</v>
      </c>
      <c r="C70" s="11">
        <v>3</v>
      </c>
      <c r="D70" s="11">
        <v>4</v>
      </c>
      <c r="E70" s="11">
        <v>5</v>
      </c>
      <c r="F70" s="11">
        <v>6</v>
      </c>
      <c r="G70" s="11">
        <v>7</v>
      </c>
    </row>
    <row r="71" spans="1:7" ht="15.75">
      <c r="A71" s="11">
        <v>1</v>
      </c>
      <c r="B71" s="33" t="s">
        <v>28</v>
      </c>
      <c r="C71" s="11"/>
      <c r="D71" s="11"/>
      <c r="E71" s="11"/>
      <c r="F71" s="11"/>
      <c r="G71" s="11"/>
    </row>
    <row r="72" spans="1:7" ht="117" customHeight="1">
      <c r="A72" s="28"/>
      <c r="B72" s="26" t="s">
        <v>52</v>
      </c>
      <c r="C72" s="28" t="s">
        <v>53</v>
      </c>
      <c r="D72" s="28" t="s">
        <v>54</v>
      </c>
      <c r="E72" s="28">
        <v>110000</v>
      </c>
      <c r="F72" s="28">
        <v>0</v>
      </c>
      <c r="G72" s="28">
        <f>SUM(E72:F72)</f>
        <v>110000</v>
      </c>
    </row>
    <row r="73" spans="1:7" ht="49.5" customHeight="1">
      <c r="A73" s="28"/>
      <c r="B73" s="27" t="s">
        <v>55</v>
      </c>
      <c r="C73" s="28" t="s">
        <v>53</v>
      </c>
      <c r="D73" s="28" t="s">
        <v>54</v>
      </c>
      <c r="E73" s="28">
        <v>50000</v>
      </c>
      <c r="F73" s="28">
        <v>0</v>
      </c>
      <c r="G73" s="28">
        <f aca="true" t="shared" si="0" ref="G73:G91">SUM(E73:F73)</f>
        <v>50000</v>
      </c>
    </row>
    <row r="74" spans="1:7" ht="26.25" customHeight="1">
      <c r="A74" s="28"/>
      <c r="B74" s="27" t="s">
        <v>56</v>
      </c>
      <c r="C74" s="28" t="s">
        <v>53</v>
      </c>
      <c r="D74" s="28" t="s">
        <v>54</v>
      </c>
      <c r="E74" s="28">
        <v>49000</v>
      </c>
      <c r="F74" s="28">
        <v>0</v>
      </c>
      <c r="G74" s="28">
        <f t="shared" si="0"/>
        <v>49000</v>
      </c>
    </row>
    <row r="75" spans="1:7" ht="39" customHeight="1">
      <c r="A75" s="28"/>
      <c r="B75" s="27" t="s">
        <v>57</v>
      </c>
      <c r="C75" s="28" t="s">
        <v>53</v>
      </c>
      <c r="D75" s="28" t="s">
        <v>54</v>
      </c>
      <c r="E75" s="28">
        <v>50000</v>
      </c>
      <c r="F75" s="28">
        <v>0</v>
      </c>
      <c r="G75" s="28">
        <f t="shared" si="0"/>
        <v>50000</v>
      </c>
    </row>
    <row r="76" spans="1:7" ht="42" customHeight="1">
      <c r="A76" s="28"/>
      <c r="B76" s="27" t="s">
        <v>58</v>
      </c>
      <c r="C76" s="28" t="s">
        <v>53</v>
      </c>
      <c r="D76" s="28" t="s">
        <v>54</v>
      </c>
      <c r="E76" s="28">
        <v>2000</v>
      </c>
      <c r="F76" s="28">
        <v>0</v>
      </c>
      <c r="G76" s="28">
        <f t="shared" si="0"/>
        <v>2000</v>
      </c>
    </row>
    <row r="77" spans="1:7" ht="29.25" customHeight="1">
      <c r="A77" s="28"/>
      <c r="B77" s="27" t="s">
        <v>59</v>
      </c>
      <c r="C77" s="28" t="s">
        <v>53</v>
      </c>
      <c r="D77" s="28" t="s">
        <v>54</v>
      </c>
      <c r="E77" s="28">
        <v>39000</v>
      </c>
      <c r="F77" s="28">
        <v>0</v>
      </c>
      <c r="G77" s="28">
        <f t="shared" si="0"/>
        <v>39000</v>
      </c>
    </row>
    <row r="78" spans="1:7" ht="76.5">
      <c r="A78" s="28"/>
      <c r="B78" s="27" t="s">
        <v>60</v>
      </c>
      <c r="C78" s="28" t="s">
        <v>53</v>
      </c>
      <c r="D78" s="28" t="s">
        <v>54</v>
      </c>
      <c r="E78" s="28">
        <f>10000-3000</f>
        <v>7000</v>
      </c>
      <c r="F78" s="28">
        <v>0</v>
      </c>
      <c r="G78" s="28">
        <f t="shared" si="0"/>
        <v>7000</v>
      </c>
    </row>
    <row r="79" spans="1:7" ht="76.5">
      <c r="A79" s="28"/>
      <c r="B79" s="27" t="s">
        <v>61</v>
      </c>
      <c r="C79" s="28" t="s">
        <v>53</v>
      </c>
      <c r="D79" s="28" t="s">
        <v>54</v>
      </c>
      <c r="E79" s="28">
        <v>10000</v>
      </c>
      <c r="F79" s="28">
        <v>0</v>
      </c>
      <c r="G79" s="28">
        <f t="shared" si="0"/>
        <v>10000</v>
      </c>
    </row>
    <row r="80" spans="1:7" ht="89.25">
      <c r="A80" s="11"/>
      <c r="B80" s="27" t="s">
        <v>96</v>
      </c>
      <c r="C80" s="28" t="s">
        <v>53</v>
      </c>
      <c r="D80" s="28" t="s">
        <v>54</v>
      </c>
      <c r="E80" s="11">
        <f>32000-6000</f>
        <v>26000</v>
      </c>
      <c r="F80" s="28">
        <v>0</v>
      </c>
      <c r="G80" s="28">
        <f t="shared" si="0"/>
        <v>26000</v>
      </c>
    </row>
    <row r="81" spans="1:7" ht="41.25" customHeight="1">
      <c r="A81" s="28"/>
      <c r="B81" s="27" t="s">
        <v>97</v>
      </c>
      <c r="C81" s="28" t="s">
        <v>53</v>
      </c>
      <c r="D81" s="28" t="s">
        <v>54</v>
      </c>
      <c r="E81" s="28">
        <v>150000</v>
      </c>
      <c r="F81" s="28">
        <v>0</v>
      </c>
      <c r="G81" s="28">
        <f>SUM(E81:F81)</f>
        <v>150000</v>
      </c>
    </row>
    <row r="82" spans="1:7" ht="15.75">
      <c r="A82" s="11"/>
      <c r="B82" s="33" t="s">
        <v>29</v>
      </c>
      <c r="C82" s="11"/>
      <c r="D82" s="11"/>
      <c r="E82" s="11"/>
      <c r="F82" s="11"/>
      <c r="G82" s="11"/>
    </row>
    <row r="83" spans="1:7" ht="31.5">
      <c r="A83" s="28"/>
      <c r="B83" s="4" t="s">
        <v>62</v>
      </c>
      <c r="C83" s="28" t="s">
        <v>46</v>
      </c>
      <c r="D83" s="28" t="s">
        <v>63</v>
      </c>
      <c r="E83" s="25">
        <v>28</v>
      </c>
      <c r="F83" s="28">
        <v>0</v>
      </c>
      <c r="G83" s="28">
        <f t="shared" si="0"/>
        <v>28</v>
      </c>
    </row>
    <row r="84" spans="1:7" ht="32.25" customHeight="1">
      <c r="A84" s="28"/>
      <c r="B84" s="4" t="s">
        <v>64</v>
      </c>
      <c r="C84" s="28" t="s">
        <v>46</v>
      </c>
      <c r="D84" s="28" t="s">
        <v>63</v>
      </c>
      <c r="E84" s="25">
        <v>6</v>
      </c>
      <c r="F84" s="28">
        <v>0</v>
      </c>
      <c r="G84" s="28">
        <f t="shared" si="0"/>
        <v>6</v>
      </c>
    </row>
    <row r="85" spans="1:7" ht="15.75">
      <c r="A85" s="28"/>
      <c r="B85" s="4" t="s">
        <v>65</v>
      </c>
      <c r="C85" s="28" t="s">
        <v>46</v>
      </c>
      <c r="D85" s="28" t="s">
        <v>63</v>
      </c>
      <c r="E85" s="25">
        <v>4</v>
      </c>
      <c r="F85" s="28">
        <v>0</v>
      </c>
      <c r="G85" s="28">
        <f t="shared" si="0"/>
        <v>4</v>
      </c>
    </row>
    <row r="86" spans="1:7" ht="47.25">
      <c r="A86" s="40"/>
      <c r="B86" s="4" t="s">
        <v>101</v>
      </c>
      <c r="C86" s="40" t="s">
        <v>102</v>
      </c>
      <c r="D86" s="40" t="s">
        <v>103</v>
      </c>
      <c r="E86" s="25">
        <v>12</v>
      </c>
      <c r="F86" s="40">
        <v>0</v>
      </c>
      <c r="G86" s="40">
        <f t="shared" si="0"/>
        <v>12</v>
      </c>
    </row>
    <row r="87" spans="1:7" ht="15.75">
      <c r="A87" s="11"/>
      <c r="B87" s="33" t="s">
        <v>30</v>
      </c>
      <c r="C87" s="11"/>
      <c r="D87" s="11"/>
      <c r="E87" s="11"/>
      <c r="F87" s="11"/>
      <c r="G87" s="11"/>
    </row>
    <row r="88" spans="1:7" ht="31.5">
      <c r="A88" s="28"/>
      <c r="B88" s="4" t="s">
        <v>73</v>
      </c>
      <c r="C88" s="28" t="s">
        <v>53</v>
      </c>
      <c r="D88" s="28" t="s">
        <v>48</v>
      </c>
      <c r="E88" s="24">
        <f>SUM(E72/E83)</f>
        <v>3928.5714285714284</v>
      </c>
      <c r="F88" s="28">
        <v>0</v>
      </c>
      <c r="G88" s="24">
        <f t="shared" si="0"/>
        <v>3928.5714285714284</v>
      </c>
    </row>
    <row r="89" spans="1:7" ht="31.5">
      <c r="A89" s="28"/>
      <c r="B89" s="4" t="s">
        <v>74</v>
      </c>
      <c r="C89" s="28" t="s">
        <v>53</v>
      </c>
      <c r="D89" s="28" t="s">
        <v>48</v>
      </c>
      <c r="E89" s="24">
        <f>SUM(E73/E84)</f>
        <v>8333.333333333334</v>
      </c>
      <c r="F89" s="28">
        <v>0</v>
      </c>
      <c r="G89" s="24">
        <f t="shared" si="0"/>
        <v>8333.333333333334</v>
      </c>
    </row>
    <row r="90" spans="1:7" ht="31.5">
      <c r="A90" s="28"/>
      <c r="B90" s="4" t="s">
        <v>75</v>
      </c>
      <c r="C90" s="28" t="s">
        <v>53</v>
      </c>
      <c r="D90" s="28" t="s">
        <v>48</v>
      </c>
      <c r="E90" s="28">
        <f>SUM(E75/E85)</f>
        <v>12500</v>
      </c>
      <c r="F90" s="28">
        <v>0</v>
      </c>
      <c r="G90" s="28">
        <f t="shared" si="0"/>
        <v>12500</v>
      </c>
    </row>
    <row r="91" spans="1:7" ht="31.5">
      <c r="A91" s="40"/>
      <c r="B91" s="4" t="s">
        <v>114</v>
      </c>
      <c r="C91" s="41" t="s">
        <v>53</v>
      </c>
      <c r="D91" s="40" t="s">
        <v>48</v>
      </c>
      <c r="E91" s="25">
        <v>3250</v>
      </c>
      <c r="F91" s="40">
        <v>0</v>
      </c>
      <c r="G91" s="40">
        <f t="shared" si="0"/>
        <v>3250</v>
      </c>
    </row>
    <row r="92" spans="1:7" ht="15.75">
      <c r="A92" s="11"/>
      <c r="B92" s="33" t="s">
        <v>31</v>
      </c>
      <c r="C92" s="11"/>
      <c r="D92" s="11"/>
      <c r="E92" s="11"/>
      <c r="F92" s="11"/>
      <c r="G92" s="11"/>
    </row>
    <row r="93" spans="1:7" ht="45" customHeight="1">
      <c r="A93" s="28"/>
      <c r="B93" s="4" t="s">
        <v>92</v>
      </c>
      <c r="C93" s="28" t="s">
        <v>47</v>
      </c>
      <c r="D93" s="28" t="s">
        <v>48</v>
      </c>
      <c r="E93" s="28">
        <v>100</v>
      </c>
      <c r="F93" s="28">
        <v>0</v>
      </c>
      <c r="G93" s="28">
        <f>SUM(E93:F93)</f>
        <v>100</v>
      </c>
    </row>
    <row r="94" spans="1:7" ht="15.75">
      <c r="A94" s="28">
        <v>2</v>
      </c>
      <c r="B94" s="33" t="s">
        <v>28</v>
      </c>
      <c r="C94" s="28"/>
      <c r="D94" s="28"/>
      <c r="E94" s="28"/>
      <c r="F94" s="28"/>
      <c r="G94" s="28"/>
    </row>
    <row r="95" spans="1:7" ht="15.75">
      <c r="A95" s="28"/>
      <c r="B95" s="4" t="s">
        <v>93</v>
      </c>
      <c r="C95" s="28" t="s">
        <v>53</v>
      </c>
      <c r="D95" s="28" t="s">
        <v>54</v>
      </c>
      <c r="E95" s="28">
        <v>59800</v>
      </c>
      <c r="F95" s="28">
        <v>0</v>
      </c>
      <c r="G95" s="28">
        <f>SUM(E95:F95)</f>
        <v>59800</v>
      </c>
    </row>
    <row r="96" spans="1:7" ht="15.75">
      <c r="A96" s="28"/>
      <c r="B96" s="33" t="s">
        <v>29</v>
      </c>
      <c r="C96" s="28"/>
      <c r="D96" s="28"/>
      <c r="E96" s="28"/>
      <c r="F96" s="28"/>
      <c r="G96" s="28"/>
    </row>
    <row r="97" spans="1:7" ht="31.5">
      <c r="A97" s="28"/>
      <c r="B97" s="4" t="s">
        <v>76</v>
      </c>
      <c r="C97" s="28" t="s">
        <v>77</v>
      </c>
      <c r="D97" s="28" t="s">
        <v>48</v>
      </c>
      <c r="E97" s="28">
        <v>23</v>
      </c>
      <c r="F97" s="28">
        <v>0</v>
      </c>
      <c r="G97" s="28">
        <f>SUM(E97:F97)</f>
        <v>23</v>
      </c>
    </row>
    <row r="98" spans="1:7" ht="15.75">
      <c r="A98" s="28"/>
      <c r="B98" s="33" t="s">
        <v>30</v>
      </c>
      <c r="C98" s="28"/>
      <c r="D98" s="28"/>
      <c r="E98" s="28"/>
      <c r="F98" s="28"/>
      <c r="G98" s="28"/>
    </row>
    <row r="99" spans="1:7" ht="15.75">
      <c r="A99" s="28"/>
      <c r="B99" s="4" t="s">
        <v>94</v>
      </c>
      <c r="C99" s="28" t="s">
        <v>53</v>
      </c>
      <c r="D99" s="28" t="s">
        <v>48</v>
      </c>
      <c r="E99" s="28">
        <f>SUM(E95/E97)</f>
        <v>2600</v>
      </c>
      <c r="F99" s="28">
        <v>0</v>
      </c>
      <c r="G99" s="28">
        <f>SUM(E99:F99)</f>
        <v>2600</v>
      </c>
    </row>
    <row r="100" spans="1:7" ht="15.75">
      <c r="A100" s="28"/>
      <c r="B100" s="33" t="s">
        <v>31</v>
      </c>
      <c r="C100" s="28"/>
      <c r="D100" s="28"/>
      <c r="E100" s="28"/>
      <c r="F100" s="28"/>
      <c r="G100" s="28"/>
    </row>
    <row r="101" spans="1:7" ht="13.5" customHeight="1">
      <c r="A101" s="4"/>
      <c r="B101" s="4" t="s">
        <v>95</v>
      </c>
      <c r="C101" s="28" t="s">
        <v>47</v>
      </c>
      <c r="D101" s="28" t="s">
        <v>48</v>
      </c>
      <c r="E101" s="11">
        <v>100</v>
      </c>
      <c r="F101" s="28">
        <v>0</v>
      </c>
      <c r="G101" s="11">
        <f>SUM(E101:F101)</f>
        <v>100</v>
      </c>
    </row>
    <row r="102" ht="15.75">
      <c r="A102" s="1"/>
    </row>
    <row r="103" spans="1:4" ht="15.75" customHeight="1">
      <c r="A103" s="70" t="s">
        <v>89</v>
      </c>
      <c r="B103" s="70"/>
      <c r="C103" s="70"/>
      <c r="D103" s="15"/>
    </row>
    <row r="104" spans="1:7" ht="18" customHeight="1">
      <c r="A104" s="70"/>
      <c r="B104" s="70"/>
      <c r="C104" s="70"/>
      <c r="D104" s="14"/>
      <c r="E104" s="5"/>
      <c r="F104" s="62" t="s">
        <v>115</v>
      </c>
      <c r="G104" s="62"/>
    </row>
    <row r="105" spans="1:7" ht="11.25" customHeight="1">
      <c r="A105" s="3"/>
      <c r="B105" s="13"/>
      <c r="D105" s="10" t="s">
        <v>32</v>
      </c>
      <c r="F105" s="69" t="s">
        <v>43</v>
      </c>
      <c r="G105" s="69"/>
    </row>
    <row r="106" spans="1:4" ht="15.75">
      <c r="A106" s="63" t="s">
        <v>33</v>
      </c>
      <c r="B106" s="63"/>
      <c r="C106" s="13"/>
      <c r="D106" s="13"/>
    </row>
    <row r="107" spans="1:4" ht="15.75">
      <c r="A107" s="7" t="s">
        <v>90</v>
      </c>
      <c r="B107" s="29"/>
      <c r="C107" s="30"/>
      <c r="D107" s="13"/>
    </row>
    <row r="108" spans="1:7" ht="15" customHeight="1">
      <c r="A108" s="63" t="s">
        <v>91</v>
      </c>
      <c r="B108" s="63"/>
      <c r="C108" s="63"/>
      <c r="D108" s="14"/>
      <c r="E108" s="5"/>
      <c r="F108" s="62" t="s">
        <v>116</v>
      </c>
      <c r="G108" s="62"/>
    </row>
    <row r="109" spans="1:7" ht="9.75" customHeight="1">
      <c r="A109" s="15"/>
      <c r="B109" s="13"/>
      <c r="C109" s="13"/>
      <c r="D109" s="10" t="s">
        <v>32</v>
      </c>
      <c r="F109" s="69" t="s">
        <v>43</v>
      </c>
      <c r="G109" s="69"/>
    </row>
    <row r="110" ht="13.5" customHeight="1">
      <c r="A110" s="8" t="s">
        <v>41</v>
      </c>
    </row>
    <row r="111" ht="15">
      <c r="A111" s="9" t="s">
        <v>42</v>
      </c>
    </row>
  </sheetData>
  <sheetProtection/>
  <mergeCells count="70">
    <mergeCell ref="E19:F19"/>
    <mergeCell ref="E18:F18"/>
    <mergeCell ref="A65:D65"/>
    <mergeCell ref="B39:G39"/>
    <mergeCell ref="B40:G40"/>
    <mergeCell ref="B41:G41"/>
    <mergeCell ref="B42:G42"/>
    <mergeCell ref="B52:D52"/>
    <mergeCell ref="B53:D53"/>
    <mergeCell ref="B62:D62"/>
    <mergeCell ref="B63:D63"/>
    <mergeCell ref="B64:D64"/>
    <mergeCell ref="B29:G29"/>
    <mergeCell ref="B30:G30"/>
    <mergeCell ref="B31:C31"/>
    <mergeCell ref="B54:D54"/>
    <mergeCell ref="B55:D55"/>
    <mergeCell ref="A56:D56"/>
    <mergeCell ref="B35:G35"/>
    <mergeCell ref="B36:G36"/>
    <mergeCell ref="B46:G46"/>
    <mergeCell ref="B47:G47"/>
    <mergeCell ref="F1:G3"/>
    <mergeCell ref="E5:G5"/>
    <mergeCell ref="E6:G6"/>
    <mergeCell ref="E7:G7"/>
    <mergeCell ref="E8:G8"/>
    <mergeCell ref="B23:C23"/>
    <mergeCell ref="C14:F14"/>
    <mergeCell ref="C15:F15"/>
    <mergeCell ref="C16:F16"/>
    <mergeCell ref="C17:F17"/>
    <mergeCell ref="E9:G9"/>
    <mergeCell ref="A11:G11"/>
    <mergeCell ref="A12:G12"/>
    <mergeCell ref="A108:C108"/>
    <mergeCell ref="F108:G108"/>
    <mergeCell ref="B22:C22"/>
    <mergeCell ref="B20:G20"/>
    <mergeCell ref="B21:G21"/>
    <mergeCell ref="O15:P15"/>
    <mergeCell ref="I17:K17"/>
    <mergeCell ref="L17:M17"/>
    <mergeCell ref="F109:G109"/>
    <mergeCell ref="B67:G67"/>
    <mergeCell ref="F105:G105"/>
    <mergeCell ref="A106:B106"/>
    <mergeCell ref="A103:C104"/>
    <mergeCell ref="A58:A59"/>
    <mergeCell ref="B58:G58"/>
    <mergeCell ref="F104:G104"/>
    <mergeCell ref="B44:G44"/>
    <mergeCell ref="B45:G45"/>
    <mergeCell ref="K18:M18"/>
    <mergeCell ref="B26:G26"/>
    <mergeCell ref="B33:G33"/>
    <mergeCell ref="B34:G34"/>
    <mergeCell ref="B24:D24"/>
    <mergeCell ref="B25:E25"/>
    <mergeCell ref="B61:D61"/>
    <mergeCell ref="B27:G27"/>
    <mergeCell ref="B28:G28"/>
    <mergeCell ref="O17:P17"/>
    <mergeCell ref="L14:M14"/>
    <mergeCell ref="N18:O18"/>
    <mergeCell ref="K19:L19"/>
    <mergeCell ref="M19:O19"/>
    <mergeCell ref="O14:P14"/>
    <mergeCell ref="I15:K15"/>
    <mergeCell ref="L15:M15"/>
  </mergeCells>
  <printOptions/>
  <pageMargins left="0.18" right="0.16" top="0.52" bottom="0.29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Elena</cp:lastModifiedBy>
  <cp:lastPrinted>2020-06-17T11:22:04Z</cp:lastPrinted>
  <dcterms:created xsi:type="dcterms:W3CDTF">2018-12-28T08:43:53Z</dcterms:created>
  <dcterms:modified xsi:type="dcterms:W3CDTF">2020-06-17T12:03:39Z</dcterms:modified>
  <cp:category/>
  <cp:version/>
  <cp:contentType/>
  <cp:contentStatus/>
</cp:coreProperties>
</file>